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2CD6A1C3-7A14-4606-9B37-699DFB57C8EF}" xr6:coauthVersionLast="46" xr6:coauthVersionMax="46" xr10:uidLastSave="{00000000-0000-0000-0000-000000000000}"/>
  <bookViews>
    <workbookView xWindow="-120" yWindow="-120" windowWidth="29040" windowHeight="15840" activeTab="1" xr2:uid="{F4F9796E-91AB-47E5-978B-292CC82B8B80}"/>
  </bookViews>
  <sheets>
    <sheet name="доходи" sheetId="1" r:id="rId1"/>
    <sheet name="видатки" sheetId="2" r:id="rId2"/>
  </sheets>
  <externalReferences>
    <externalReference r:id="rId3"/>
  </externalReferences>
  <definedNames>
    <definedName name="CREXPORT">#REF!</definedName>
    <definedName name="n" hidden="1">{#N/A,#N/A,FALSE,"Лист4"}</definedName>
    <definedName name="wrn.Інструкція." hidden="1">{#N/A,#N/A,FALSE,"Лист4"}</definedName>
    <definedName name="аа" hidden="1">{#N/A,#N/A,FALSE,"Лист4"}</definedName>
    <definedName name="аааа" hidden="1">{#N/A,#N/A,FALSE,"Лист4"}</definedName>
    <definedName name="ааааа" hidden="1">{#N/A,#N/A,FALSE,"Лист4"}</definedName>
    <definedName name="аааг" hidden="1">{#N/A,#N/A,FALSE,"Лист4"}</definedName>
    <definedName name="ааао" hidden="1">{#N/A,#N/A,FALSE,"Лист4"}</definedName>
    <definedName name="аааоркк" hidden="1">{#N/A,#N/A,FALSE,"Лист4"}</definedName>
    <definedName name="аарр" hidden="1">{#N/A,#N/A,FALSE,"Лист4"}</definedName>
    <definedName name="амп" hidden="1">{#N/A,#N/A,FALSE,"Лист4"}</definedName>
    <definedName name="ап" hidden="1">{#N/A,#N/A,FALSE,"Лист4"}</definedName>
    <definedName name="апро" hidden="1">{#N/A,#N/A,FALSE,"Лист4"}</definedName>
    <definedName name="аунуну" hidden="1">{#N/A,#N/A,FALSE,"Лист4"}</definedName>
    <definedName name="бб" hidden="1">{#N/A,#N/A,FALSE,"Лист4"}</definedName>
    <definedName name="вап" hidden="1">{#N/A,#N/A,FALSE,"Лист4"}</definedName>
    <definedName name="вапа" hidden="1">{#N/A,#N/A,FALSE,"Лист4"}</definedName>
    <definedName name="вапро" hidden="1">{#N/A,#N/A,FALSE,"Лист4"}</definedName>
    <definedName name="вау" hidden="1">{#N/A,#N/A,FALSE,"Лист4"}</definedName>
    <definedName name="вв" hidden="1">{#N/A,#N/A,FALSE,"Лист4"}</definedName>
    <definedName name="вмр" hidden="1">{#N/A,#N/A,FALSE,"Лист4"}</definedName>
    <definedName name="вруу" hidden="1">{#N/A,#N/A,FALSE,"Лист4"}</definedName>
    <definedName name="врууунуууу" hidden="1">{#N/A,#N/A,FALSE,"Лист4"}</definedName>
    <definedName name="гг" hidden="1">{#N/A,#N/A,FALSE,"Лист4"}</definedName>
    <definedName name="ггг" hidden="1">{#N/A,#N/A,FALSE,"Лист4"}</definedName>
    <definedName name="гго" hidden="1">{#N/A,#N/A,FALSE,"Лист4"}</definedName>
    <definedName name="ггшшз" hidden="1">{#N/A,#N/A,FALSE,"Лист4"}</definedName>
    <definedName name="гр" hidden="1">{#N/A,#N/A,FALSE,"Лист4"}</definedName>
    <definedName name="ддд" hidden="1">{#N/A,#N/A,FALSE,"Лист4"}</definedName>
    <definedName name="е" hidden="1">{#N/A,#N/A,FALSE,"Лист4"}</definedName>
    <definedName name="ее" hidden="1">{#N/A,#N/A,FALSE,"Лист4"}</definedName>
    <definedName name="ееге" hidden="1">{#N/A,#N/A,FALSE,"Лист4"}</definedName>
    <definedName name="еегше" hidden="1">{#N/A,#N/A,FALSE,"Лист4"}</definedName>
    <definedName name="еее" hidden="1">{#N/A,#N/A,FALSE,"Лист4"}</definedName>
    <definedName name="ееее" hidden="1">{#N/A,#N/A,FALSE,"Лист4"}</definedName>
    <definedName name="ееекк" hidden="1">{#N/A,#N/A,FALSE,"Лист4"}</definedName>
    <definedName name="еепке" hidden="1">{#N/A,#N/A,FALSE,"Лист4"}</definedName>
    <definedName name="еешгег" hidden="1">{#N/A,#N/A,FALSE,"Лист4"}</definedName>
    <definedName name="екуц" hidden="1">{#N/A,#N/A,FALSE,"Лист4"}</definedName>
    <definedName name="енг" hidden="1">{#N/A,#N/A,FALSE,"Лист4"}</definedName>
    <definedName name="епи" hidden="1">{#N/A,#N/A,FALSE,"Лист4"}</definedName>
    <definedName name="ешгееуу" hidden="1">{#N/A,#N/A,FALSE,"Лист4"}</definedName>
    <definedName name="є" hidden="1">{#N/A,#N/A,FALSE,"Лист4"}</definedName>
    <definedName name="єєє" hidden="1">{#N/A,#N/A,FALSE,"Лист4"}</definedName>
    <definedName name="єєєєєє" hidden="1">{#N/A,#N/A,FALSE,"Лист4"}</definedName>
    <definedName name="єєєєєєє" hidden="1">{#N/A,#N/A,FALSE,"Лист4"}</definedName>
    <definedName name="єєєєєєє." hidden="1">{#N/A,#N/A,FALSE,"Лист4"}</definedName>
    <definedName name="єж" hidden="1">{#N/A,#N/A,FALSE,"Лист4"}</definedName>
    <definedName name="жж" hidden="1">{#N/A,#N/A,FALSE,"Лист4"}</definedName>
    <definedName name="житлове" hidden="1">{#N/A,#N/A,FALSE,"Лист4"}</definedName>
    <definedName name="_xlnm.Print_Titles" localSheetId="1">видатки!$7:$8</definedName>
    <definedName name="_xlnm.Print_Titles" localSheetId="0">доходи!$A:$B</definedName>
    <definedName name="здоровя" hidden="1">{#N/A,#N/A,FALSE,"Лист4"}</definedName>
    <definedName name="зз" hidden="1">{#N/A,#N/A,FALSE,"Лист4"}</definedName>
    <definedName name="ззз" hidden="1">{#N/A,#N/A,FALSE,"Лист4"}</definedName>
    <definedName name="зззз" hidden="1">{#N/A,#N/A,FALSE,"Лист4"}</definedName>
    <definedName name="ип" hidden="1">{#N/A,#N/A,FALSE,"Лист4"}</definedName>
    <definedName name="ить" hidden="1">{#N/A,#N/A,FALSE,"Лист4"}</definedName>
    <definedName name="іваа" hidden="1">{#N/A,#N/A,FALSE,"Лист4"}</definedName>
    <definedName name="івап" hidden="1">{#N/A,#N/A,FALSE,"Лист4"}</definedName>
    <definedName name="івпа" hidden="1">{#N/A,#N/A,FALSE,"Лист4"}</definedName>
    <definedName name="іі" hidden="1">{#N/A,#N/A,FALSE,"Лист4"}</definedName>
    <definedName name="ііі" hidden="1">{#N/A,#N/A,FALSE,"Лист4"}</definedName>
    <definedName name="іііі" hidden="1">{#N/A,#N/A,FALSE,"Лист4"}</definedName>
    <definedName name="ін" hidden="1">{#N/A,#N/A,FALSE,"Лист4"}</definedName>
    <definedName name="інші" hidden="1">{#N/A,#N/A,FALSE,"Лист4"}</definedName>
    <definedName name="іук" hidden="1">{#N/A,#N/A,FALSE,"Лист4"}</definedName>
    <definedName name="їжд" hidden="1">{#N/A,#N/A,FALSE,"Лист4"}</definedName>
    <definedName name="ййй" hidden="1">{#N/A,#N/A,FALSE,"Лист4"}</definedName>
    <definedName name="йййй" hidden="1">{#N/A,#N/A,FALSE,"Лист4"}</definedName>
    <definedName name="кгккг" hidden="1">{#N/A,#N/A,FALSE,"Лист4"}</definedName>
    <definedName name="кгкккк" hidden="1">{#N/A,#N/A,FALSE,"Лист4"}</definedName>
    <definedName name="кеуц" hidden="1">{#N/A,#N/A,FALSE,"Лист4"}</definedName>
    <definedName name="кк" hidden="1">{#N/A,#N/A,FALSE,"Лист4"}</definedName>
    <definedName name="ккгкг" hidden="1">{#N/A,#N/A,FALSE,"Лист4"}</definedName>
    <definedName name="ккк" hidden="1">{#N/A,#N/A,FALSE,"Лист4"}</definedName>
    <definedName name="кккну" hidden="1">{#N/A,#N/A,FALSE,"Лист4"}</definedName>
    <definedName name="кккокк" hidden="1">{#N/A,#N/A,FALSE,"Лист4"}</definedName>
    <definedName name="комунальне" hidden="1">{#N/A,#N/A,FALSE,"Лист4"}</definedName>
    <definedName name="кот" hidden="1">{#N/A,#N/A,FALSE,"Лист4"}</definedName>
    <definedName name="кр" hidden="1">{#N/A,#N/A,FALSE,"Лист4"}</definedName>
    <definedName name="культура" hidden="1">{#N/A,#N/A,FALSE,"Лист4"}</definedName>
    <definedName name="л" hidden="1">{#N/A,#N/A,FALSE,"Лист4"}</definedName>
    <definedName name="лд" hidden="1">{#N/A,#N/A,FALSE,"Лист4"}</definedName>
    <definedName name="лл" hidden="1">{#N/A,#N/A,FALSE,"Лист4"}</definedName>
    <definedName name="ллл" hidden="1">{#N/A,#N/A,FALSE,"Лист4"}</definedName>
    <definedName name="лнпллпл" hidden="1">{#N/A,#N/A,FALSE,"Лист4"}</definedName>
    <definedName name="мак" hidden="1">{#N/A,#N/A,FALSE,"Лист4"}</definedName>
    <definedName name="мм" hidden="1">{#N/A,#N/A,FALSE,"Лист4"}</definedName>
    <definedName name="мпе" hidden="1">{#N/A,#N/A,FALSE,"Лист4"}</definedName>
    <definedName name="нгнгш" hidden="1">{#N/A,#N/A,FALSE,"Лист4"}</definedName>
    <definedName name="ннггг" hidden="1">{#N/A,#N/A,FALSE,"Лист4"}</definedName>
    <definedName name="ннн" hidden="1">{#N/A,#N/A,FALSE,"Лист4"}</definedName>
    <definedName name="ннннг" hidden="1">{#N/A,#N/A,FALSE,"Лист4"}</definedName>
    <definedName name="нннннннн" hidden="1">{#N/A,#N/A,FALSE,"Лист4"}</definedName>
    <definedName name="ннншенгке" hidden="1">{#N/A,#N/A,FALSE,"Лист4"}</definedName>
    <definedName name="нншекк" hidden="1">{#N/A,#N/A,FALSE,"Лист4"}</definedName>
    <definedName name="оггне" hidden="1">{#N/A,#N/A,FALSE,"Лист4"}</definedName>
    <definedName name="оллд" hidden="1">{#N/A,#N/A,FALSE,"Лист4"}</definedName>
    <definedName name="олол" hidden="1">{#N/A,#N/A,FALSE,"Лист4"}</definedName>
    <definedName name="оо" hidden="1">{#N/A,#N/A,FALSE,"Лист4"}</definedName>
    <definedName name="ооо" hidden="1">{#N/A,#N/A,FALSE,"Лист4"}</definedName>
    <definedName name="орнг" hidden="1">{#N/A,#N/A,FALSE,"Лист4"}</definedName>
    <definedName name="освіта" hidden="1">{#N/A,#N/A,FALSE,"Лист4"}</definedName>
    <definedName name="ох" hidden="1">{#N/A,#N/A,FALSE,"Лист4"}</definedName>
    <definedName name="охорона" hidden="1">{#N/A,#N/A,FALSE,"Лист4"}</definedName>
    <definedName name="плеккккг" hidden="1">{#N/A,#N/A,FALSE,"Лист4"}</definedName>
    <definedName name="пллеелш" hidden="1">{#N/A,#N/A,FALSE,"Лист4"}</definedName>
    <definedName name="попле" hidden="1">{#N/A,#N/A,FALSE,"Лист4"}</definedName>
    <definedName name="пот" hidden="1">{#N/A,#N/A,FALSE,"Лист4"}</definedName>
    <definedName name="пп" hidden="1">{#N/A,#N/A,FALSE,"Лист4"}</definedName>
    <definedName name="ппше" hidden="1">{#N/A,#N/A,FALSE,"Лист4"}</definedName>
    <definedName name="про" hidden="1">{#N/A,#N/A,FALSE,"Лист4"}</definedName>
    <definedName name="прое" hidden="1">{#N/A,#N/A,FALSE,"Лист4"}</definedName>
    <definedName name="прои" hidden="1">{#N/A,#N/A,FALSE,"Лист4"}</definedName>
    <definedName name="рор" hidden="1">{#N/A,#N/A,FALSE,"Лист4"}</definedName>
    <definedName name="роро" hidden="1">{#N/A,#N/A,FALSE,"Лист4"}</definedName>
    <definedName name="рррр" hidden="1">{#N/A,#N/A,FALSE,"Лист4"}</definedName>
    <definedName name="сми" hidden="1">{#N/A,#N/A,FALSE,"Лист4"}</definedName>
    <definedName name="сс" hidden="1">{#N/A,#N/A,FALSE,"Лист4"}</definedName>
    <definedName name="сум" hidden="1">{#N/A,#N/A,FALSE,"Лист4"}</definedName>
    <definedName name="Суми" hidden="1">{#N/A,#N/A,FALSE,"Лист4"}</definedName>
    <definedName name="счу" hidden="1">{#N/A,#N/A,FALSE,"Лист4"}</definedName>
    <definedName name="счя" hidden="1">{#N/A,#N/A,FALSE,"Лист4"}</definedName>
    <definedName name="тогн" hidden="1">{#N/A,#N/A,FALSE,"Лист4"}</definedName>
    <definedName name="трн" hidden="1">{#N/A,#N/A,FALSE,"Лист4"}</definedName>
    <definedName name="ттт" hidden="1">{#N/A,#N/A,FALSE,"Лист4"}</definedName>
    <definedName name="ть" hidden="1">{#N/A,#N/A,FALSE,"Лист4"}</definedName>
    <definedName name="уа" hidden="1">{#N/A,#N/A,FALSE,"Лист4"}</definedName>
    <definedName name="увке" hidden="1">{#N/A,#N/A,FALSE,"Лист4"}</definedName>
    <definedName name="уеунукнун" hidden="1">{#N/A,#N/A,FALSE,"Лист4"}</definedName>
    <definedName name="уке" hidden="1">{#N/A,#N/A,FALSE,"Лист4"}</definedName>
    <definedName name="укй" hidden="1">{#N/A,#N/A,FALSE,"Лист4"}</definedName>
    <definedName name="укунн" hidden="1">{#N/A,#N/A,FALSE,"Лист4"}</definedName>
    <definedName name="унунен" hidden="1">{#N/A,#N/A,FALSE,"Лист4"}</definedName>
    <definedName name="унунун" hidden="1">{#N/A,#N/A,FALSE,"Лист4"}</definedName>
    <definedName name="унуу" hidden="1">{#N/A,#N/A,FALSE,"Лист4"}</definedName>
    <definedName name="унуун" hidden="1">{#N/A,#N/A,FALSE,"Лист4"}</definedName>
    <definedName name="унууу" hidden="1">{#N/A,#N/A,FALSE,"Лист4"}</definedName>
    <definedName name="управ" hidden="1">{#N/A,#N/A,FALSE,"Лист4"}</definedName>
    <definedName name="управління" hidden="1">{#N/A,#N/A,FALSE,"Лист4"}</definedName>
    <definedName name="уукее" hidden="1">{#N/A,#N/A,FALSE,"Лист4"}</definedName>
    <definedName name="ууннну" hidden="1">{#N/A,#N/A,FALSE,"Лист4"}</definedName>
    <definedName name="ууну" hidden="1">{#N/A,#N/A,FALSE,"Лист4"}</definedName>
    <definedName name="уунунг" hidden="1">{#N/A,#N/A,FALSE,"Лист4"}</definedName>
    <definedName name="уунунууу" hidden="1">{#N/A,#N/A,FALSE,"Лист4"}</definedName>
    <definedName name="уунуурр" hidden="1">{#N/A,#N/A,FALSE,"Лист4"}</definedName>
    <definedName name="уунуууу" hidden="1">{#N/A,#N/A,FALSE,"Лист4"}</definedName>
    <definedName name="ууу" hidden="1">{#N/A,#N/A,FALSE,"Лист4"}</definedName>
    <definedName name="ууунну" hidden="1">{#N/A,#N/A,FALSE,"Лист4"}</definedName>
    <definedName name="ууунууууу" hidden="1">{#N/A,#N/A,FALSE,"Лист4"}</definedName>
    <definedName name="уууу" hidden="1">{#N/A,#N/A,FALSE,"Лист4"}</definedName>
    <definedName name="уууу32" hidden="1">{#N/A,#N/A,FALSE,"Лист4"}</definedName>
    <definedName name="уууун" hidden="1">{#N/A,#N/A,FALSE,"Лист4"}</definedName>
    <definedName name="фф" hidden="1">{#N/A,#N/A,FALSE,"Лист4"}</definedName>
    <definedName name="ффф" hidden="1">{#N/A,#N/A,FALSE,"Лист4"}</definedName>
    <definedName name="фффф" hidden="1">{#N/A,#N/A,FALSE,"Лист4"}</definedName>
    <definedName name="ффффф" hidden="1">{#N/A,#N/A,FALSE,"Лист4"}</definedName>
    <definedName name="хз" hidden="1">{#N/A,#N/A,FALSE,"Лист4"}</definedName>
    <definedName name="хїз" hidden="1">{#N/A,#N/A,FALSE,"Лист4"}</definedName>
    <definedName name="ххх" hidden="1">{#N/A,#N/A,FALSE,"Лист4"}</definedName>
    <definedName name="ц" hidden="1">{#N/A,#N/A,FALSE,"Лист4"}</definedName>
    <definedName name="цва" hidden="1">{#N/A,#N/A,FALSE,"Лист4"}</definedName>
    <definedName name="цекццецце" hidden="1">{#N/A,#N/A,FALSE,"Лист4"}</definedName>
    <definedName name="цеце" hidden="1">{#N/A,#N/A,FALSE,"Лист4"}</definedName>
    <definedName name="цецеце" hidden="1">{#N/A,#N/A,FALSE,"Лист4"}</definedName>
    <definedName name="цук" hidden="1">{#N/A,#N/A,FALSE,"Лист4"}</definedName>
    <definedName name="цуку" hidden="1">{#N/A,#N/A,FALSE,"Лист4"}</definedName>
    <definedName name="цууу" hidden="1">{#N/A,#N/A,FALSE,"Лист4"}</definedName>
    <definedName name="цц" hidden="1">{#N/A,#N/A,FALSE,"Лист4"}</definedName>
    <definedName name="ццвва" hidden="1">{#N/A,#N/A,FALSE,"Лист4"}</definedName>
    <definedName name="ццецц" hidden="1">{#N/A,#N/A,FALSE,"Лист4"}</definedName>
    <definedName name="ццеццке" hidden="1">{#N/A,#N/A,FALSE,"Лист4"}</definedName>
    <definedName name="ццеццкевап" hidden="1">{#N/A,#N/A,FALSE,"Лист4"}</definedName>
    <definedName name="ццке" hidden="1">{#N/A,#N/A,FALSE,"Лист4"}</definedName>
    <definedName name="ццук" hidden="1">{#N/A,#N/A,FALSE,"Лист4"}</definedName>
    <definedName name="цццецц" hidden="1">{#N/A,#N/A,FALSE,"Лист4"}</definedName>
    <definedName name="цццкеец" hidden="1">{#N/A,#N/A,FALSE,"Лист4"}</definedName>
    <definedName name="цццц" hidden="1">{#N/A,#N/A,FALSE,"Лист4"}</definedName>
    <definedName name="ццццкц" hidden="1">{#N/A,#N/A,FALSE,"Лист4"}</definedName>
    <definedName name="ццццц" hidden="1">{#N/A,#N/A,FALSE,"Лист4"}</definedName>
    <definedName name="цццццц" hidden="1">{#N/A,#N/A,FALSE,"Лист4"}</definedName>
    <definedName name="чву" hidden="1">{#N/A,#N/A,FALSE,"Лист4"}</definedName>
    <definedName name="чч" hidden="1">{#N/A,#N/A,FALSE,"Лист4"}</definedName>
    <definedName name="ччч" hidden="1">{#N/A,#N/A,FALSE,"Лист4"}</definedName>
    <definedName name="шш" hidden="1">{#N/A,#N/A,FALSE,"Лист4"}</definedName>
    <definedName name="шшшш" hidden="1">{#N/A,#N/A,FALSE,"Лист4"}</definedName>
    <definedName name="щщ" hidden="1">{#N/A,#N/A,FALSE,"Лист4"}</definedName>
    <definedName name="щщщ" hidden="1">{#N/A,#N/A,FALSE,"Лист4"}</definedName>
    <definedName name="щщщшг" hidden="1">{#N/A,#N/A,FALSE,"Лист4"}</definedName>
    <definedName name="юю" hidden="1">{#N/A,#N/A,FALSE,"Лист4"}</definedName>
    <definedName name="ююю" hidden="1">{#N/A,#N/A,FALSE,"Лист4"}</definedName>
    <definedName name="яяя" hidden="1">{#N/A,#N/A,FALSE,"Лист4"}</definedName>
    <definedName name="яяяя" hidden="1">{#N/A,#N/A,FALSE,"Лист4"}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6" i="2" l="1"/>
  <c r="G46" i="2"/>
  <c r="F46" i="2"/>
  <c r="H45" i="2"/>
  <c r="G45" i="2"/>
  <c r="F45" i="2"/>
  <c r="H44" i="2"/>
  <c r="G44" i="2"/>
  <c r="F44" i="2"/>
  <c r="H43" i="2"/>
  <c r="G43" i="2"/>
  <c r="F43" i="2"/>
  <c r="H42" i="2"/>
  <c r="G42" i="2"/>
  <c r="F42" i="2"/>
  <c r="H41" i="2"/>
  <c r="G41" i="2"/>
  <c r="F41" i="2"/>
  <c r="H40" i="2"/>
  <c r="G40" i="2"/>
  <c r="F40" i="2"/>
  <c r="H39" i="2"/>
  <c r="G39" i="2"/>
  <c r="F39" i="2"/>
  <c r="H38" i="2"/>
  <c r="G38" i="2"/>
  <c r="F38" i="2"/>
  <c r="H37" i="2"/>
  <c r="G37" i="2"/>
  <c r="F37" i="2"/>
  <c r="H36" i="2"/>
  <c r="G36" i="2"/>
  <c r="F36" i="2"/>
  <c r="H35" i="2"/>
  <c r="G35" i="2"/>
  <c r="F35" i="2"/>
  <c r="H34" i="2"/>
  <c r="G34" i="2"/>
  <c r="F34" i="2"/>
  <c r="H33" i="2"/>
  <c r="G33" i="2"/>
  <c r="F33" i="2"/>
  <c r="H32" i="2"/>
  <c r="G32" i="2"/>
  <c r="F32" i="2"/>
  <c r="H31" i="2"/>
  <c r="G31" i="2"/>
  <c r="F31" i="2"/>
  <c r="H30" i="2"/>
  <c r="G30" i="2"/>
  <c r="F30" i="2"/>
  <c r="H29" i="2"/>
  <c r="G29" i="2"/>
  <c r="F29" i="2"/>
  <c r="H28" i="2"/>
  <c r="G28" i="2"/>
  <c r="F28" i="2"/>
  <c r="H27" i="2"/>
  <c r="G27" i="2"/>
  <c r="F27" i="2"/>
  <c r="H26" i="2"/>
  <c r="G26" i="2"/>
  <c r="F26" i="2"/>
  <c r="H25" i="2"/>
  <c r="G25" i="2"/>
  <c r="F25" i="2"/>
  <c r="H24" i="2"/>
  <c r="G24" i="2"/>
  <c r="F24" i="2"/>
  <c r="H23" i="2"/>
  <c r="G23" i="2"/>
  <c r="F23" i="2"/>
  <c r="H22" i="2"/>
  <c r="G22" i="2"/>
  <c r="F22" i="2"/>
  <c r="H21" i="2"/>
  <c r="G21" i="2"/>
  <c r="F21" i="2"/>
  <c r="H20" i="2"/>
  <c r="G20" i="2"/>
  <c r="F20" i="2"/>
  <c r="H19" i="2"/>
  <c r="G19" i="2"/>
  <c r="F19" i="2"/>
  <c r="H18" i="2"/>
  <c r="G18" i="2"/>
  <c r="F18" i="2"/>
  <c r="H17" i="2"/>
  <c r="G17" i="2"/>
  <c r="F17" i="2"/>
  <c r="H16" i="2"/>
  <c r="G16" i="2"/>
  <c r="F16" i="2"/>
  <c r="H15" i="2"/>
  <c r="G15" i="2"/>
  <c r="F15" i="2"/>
  <c r="H14" i="2"/>
  <c r="G14" i="2"/>
  <c r="F14" i="2"/>
  <c r="H13" i="2"/>
  <c r="G13" i="2"/>
  <c r="F13" i="2"/>
  <c r="H12" i="2"/>
  <c r="G12" i="2"/>
  <c r="F12" i="2"/>
  <c r="H11" i="2"/>
  <c r="G11" i="2"/>
  <c r="F11" i="2"/>
  <c r="H10" i="2"/>
  <c r="G10" i="2"/>
  <c r="F10" i="2"/>
  <c r="H9" i="2"/>
  <c r="G9" i="2"/>
  <c r="F9" i="2"/>
  <c r="H83" i="1"/>
  <c r="G83" i="1"/>
  <c r="H82" i="1"/>
  <c r="G82" i="1"/>
  <c r="H81" i="1"/>
  <c r="G81" i="1"/>
  <c r="H80" i="1"/>
  <c r="G80" i="1"/>
  <c r="H79" i="1"/>
  <c r="G79" i="1"/>
  <c r="H78" i="1"/>
  <c r="G78" i="1"/>
  <c r="H77" i="1"/>
  <c r="G77" i="1"/>
  <c r="H76" i="1"/>
  <c r="G76" i="1"/>
  <c r="H75" i="1"/>
  <c r="G75" i="1"/>
  <c r="H74" i="1"/>
  <c r="G74" i="1"/>
  <c r="H73" i="1"/>
  <c r="G73" i="1"/>
  <c r="H72" i="1"/>
  <c r="G72" i="1"/>
  <c r="H71" i="1"/>
  <c r="G71" i="1"/>
  <c r="H70" i="1"/>
  <c r="G70" i="1"/>
  <c r="H69" i="1"/>
  <c r="G69" i="1"/>
  <c r="H68" i="1"/>
  <c r="G68" i="1"/>
  <c r="H67" i="1"/>
  <c r="G67" i="1"/>
  <c r="H66" i="1"/>
  <c r="G66" i="1"/>
  <c r="H65" i="1"/>
  <c r="G65" i="1"/>
  <c r="H64" i="1"/>
  <c r="G64" i="1"/>
  <c r="H63" i="1"/>
  <c r="G63" i="1"/>
  <c r="H62" i="1"/>
  <c r="G62" i="1"/>
  <c r="H61" i="1"/>
  <c r="G61" i="1"/>
  <c r="H60" i="1"/>
  <c r="G60" i="1"/>
  <c r="H59" i="1"/>
  <c r="G59" i="1"/>
  <c r="H58" i="1"/>
  <c r="G58" i="1"/>
  <c r="H57" i="1"/>
  <c r="G57" i="1"/>
  <c r="H56" i="1"/>
  <c r="G56" i="1"/>
  <c r="H55" i="1"/>
  <c r="G55" i="1"/>
  <c r="H54" i="1"/>
  <c r="G54" i="1"/>
  <c r="H53" i="1"/>
  <c r="G53" i="1"/>
  <c r="H52" i="1"/>
  <c r="G52" i="1"/>
  <c r="H51" i="1"/>
  <c r="G51" i="1"/>
  <c r="H50" i="1"/>
  <c r="G50" i="1"/>
  <c r="H49" i="1"/>
  <c r="G49" i="1"/>
  <c r="H48" i="1"/>
  <c r="G48" i="1"/>
  <c r="H47" i="1"/>
  <c r="G47" i="1"/>
  <c r="H46" i="1"/>
  <c r="G46" i="1"/>
  <c r="H45" i="1"/>
  <c r="G45" i="1"/>
  <c r="H44" i="1"/>
  <c r="G44" i="1"/>
  <c r="H43" i="1"/>
  <c r="G43" i="1"/>
  <c r="H42" i="1"/>
  <c r="G42" i="1"/>
  <c r="H41" i="1"/>
  <c r="G41" i="1"/>
  <c r="H40" i="1"/>
  <c r="G40" i="1"/>
  <c r="H39" i="1"/>
  <c r="G39" i="1"/>
  <c r="H38" i="1"/>
  <c r="G38" i="1"/>
  <c r="H37" i="1"/>
  <c r="G37" i="1"/>
  <c r="H36" i="1"/>
  <c r="G36" i="1"/>
  <c r="H35" i="1"/>
  <c r="G35" i="1"/>
  <c r="H34" i="1"/>
  <c r="G34" i="1"/>
  <c r="H33" i="1"/>
  <c r="G33" i="1"/>
  <c r="H32" i="1"/>
  <c r="G32" i="1"/>
  <c r="H31" i="1"/>
  <c r="G31" i="1"/>
  <c r="H30" i="1"/>
  <c r="G30" i="1"/>
  <c r="H29" i="1"/>
  <c r="G29" i="1"/>
  <c r="H28" i="1"/>
  <c r="G28" i="1"/>
  <c r="H27" i="1"/>
  <c r="G27"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10" i="1"/>
  <c r="G10" i="1"/>
  <c r="H9" i="1"/>
  <c r="G9" i="1"/>
</calcChain>
</file>

<file path=xl/sharedStrings.xml><?xml version="1.0" encoding="utf-8"?>
<sst xmlns="http://schemas.openxmlformats.org/spreadsheetml/2006/main" count="178" uniqueCount="169">
  <si>
    <t>тис. грн.</t>
  </si>
  <si>
    <t>ККД</t>
  </si>
  <si>
    <t>Доходи</t>
  </si>
  <si>
    <t>0852300000 - Бюджет Широкiвської сiльської територiальної громади</t>
  </si>
  <si>
    <t>Поч.річн. план</t>
  </si>
  <si>
    <t>Уточн.річн. план</t>
  </si>
  <si>
    <t xml:space="preserve"> Уточ.пл. за період</t>
  </si>
  <si>
    <t>Факт</t>
  </si>
  <si>
    <t>+/-</t>
  </si>
  <si>
    <t>% викон.</t>
  </si>
  <si>
    <t>Податкові надходження</t>
  </si>
  <si>
    <t>Податки на доходи, податки на прибуток, податки на збільшення ринкової вартості</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</si>
  <si>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</si>
  <si>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</si>
  <si>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</si>
  <si>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</si>
  <si>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Податок на доходи фізичних осіб у вигляді мінімального податкового зобов`язання, що підлягає сплаті фізичними особами</t>
  </si>
  <si>
    <t>Податок на прибуток підприємств</t>
  </si>
  <si>
    <t>Податок на прибуток підприємств та фінансових установ комунальної власності</t>
  </si>
  <si>
    <t>Рентна плата та плата за використання інших природних ресурсів</t>
  </si>
  <si>
    <t>Рентна плата за спеціальне використання води</t>
  </si>
  <si>
    <t>Рентна плата за спеціальне використання води водних об`єктів місцевого значення</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</si>
  <si>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</si>
  <si>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</si>
  <si>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Внутрішні податки на товари та послуги</t>
  </si>
  <si>
    <t>Акцизний податок з вироблених в Україні підакцизних товарів (продукції)</t>
  </si>
  <si>
    <t>Пальне</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</si>
  <si>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</si>
  <si>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</si>
  <si>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</si>
  <si>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</si>
  <si>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та збори, що сплачуються (перераховуються) згідно з Податковим кодексом України</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</si>
  <si>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</si>
  <si>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</si>
  <si>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</si>
  <si>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</si>
  <si>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</si>
  <si>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</si>
  <si>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</si>
  <si>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</si>
  <si>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</si>
  <si>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</si>
  <si>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</si>
  <si>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Єдиний податок</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</si>
  <si>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</si>
  <si>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</si>
  <si>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</si>
  <si>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Неподаткові надходження</t>
  </si>
  <si>
    <t>Доходи від власності та підприємницької діяльності</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</si>
  <si>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t>
  </si>
  <si>
    <t>Частина чистого прибутку (доходу) комунальних унітарних підприємств та їх об`єднань, що вилучається до відповідного місцевого бюджету</t>
  </si>
  <si>
    <t>Інші надходження</t>
  </si>
  <si>
    <t>Адміністративні штрафи та інші санкції</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</si>
  <si>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</si>
  <si>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Адміністративні штрафи за адміністративні правопорушення у сфері забезпечення безпеки дорожнього руху, зафіксовані в автоматичному режимі</t>
  </si>
  <si>
    <t>Адміністративні збори та платежі, доходи від некомерційної господарської діяльності</t>
  </si>
  <si>
    <t>Плата за надання адміністративних послуг</t>
  </si>
  <si>
    <t>Плата за надання інших адміністративних послуг</t>
  </si>
  <si>
    <t>Адміністративний збір за державну реєстрацію речових прав на нерухоме майно та їх обтяжень</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</si>
  <si>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</si>
  <si>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</si>
  <si>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пов`язане з видачею та оформленням закордонних паспортів (посвідок) та паспортів громадян України</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</si>
  <si>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</si>
  <si>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Інші неподаткові надходження</t>
  </si>
  <si>
    <t>Офіційні трансферти</t>
  </si>
  <si>
    <t>Від органів державного управління</t>
  </si>
  <si>
    <t>Дотації з державного бюджету місцевим бюджетам</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</si>
  <si>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</si>
  <si>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t>
  </si>
  <si>
    <t>Субвенції з державного бюджету місцевим бюджетам</t>
  </si>
  <si>
    <t>Субвенція з державного бюджету місцевим бюджетам на облаштування безпечних умов у закладах, що надають загальну середню освіту</t>
  </si>
  <si>
    <t>Субвенція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</si>
  <si>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Освітня субвенція з державного бюджету місцевим бюджетам</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</si>
  <si>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</si>
  <si>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Субвенції з місцевих бюджетів іншим місцевим бюджетам</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</si>
  <si>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</si>
  <si>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за рахунок залишку коштів освітньої субвенції, що утворився на початок бюджетного періоду</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</si>
  <si>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</si>
  <si>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</si>
  <si>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Інші субвенції з місцевого бюджету</t>
  </si>
  <si>
    <t>ІНФОРМАЦІЯ</t>
  </si>
  <si>
    <t>про виконання видаткової частини місцевого бюджету</t>
  </si>
  <si>
    <t>загальний фонд</t>
  </si>
  <si>
    <t>за січень-жовтень 2024 року</t>
  </si>
  <si>
    <t>тис. грн</t>
  </si>
  <si>
    <t>Код</t>
  </si>
  <si>
    <t>Показник</t>
  </si>
  <si>
    <t>План на рік з урахуванням змін</t>
  </si>
  <si>
    <t>План на вказаний період з урахуванням змін</t>
  </si>
  <si>
    <t>Касові видатки за вказаний період</t>
  </si>
  <si>
    <t>Залишки плану на рік відносно касових</t>
  </si>
  <si>
    <t>Залишки плану на період відносно касових</t>
  </si>
  <si>
    <t xml:space="preserve">% виконання на вказаний період </t>
  </si>
  <si>
    <t>0110150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</si>
  <si>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</si>
  <si>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0111021</t>
  </si>
  <si>
    <t>Надання загальної середньої освіти закладами загальної середньої освіти за рахунок коштів місцевого бюджету</t>
  </si>
  <si>
    <t>0111031</t>
  </si>
  <si>
    <t>Надання загальної середньої освіти закладами загальної середньої освіти за рахунок освітньої субвенції</t>
  </si>
  <si>
    <t>0111061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</si>
  <si>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</si>
  <si>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0111182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</si>
  <si>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</si>
  <si>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</si>
  <si>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</si>
  <si>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</si>
  <si>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t>
  </si>
  <si>
    <t>0112010</t>
  </si>
  <si>
    <t>Багатопрофільна стаціонарна медична допомога населенню</t>
  </si>
  <si>
    <t>0112151</t>
  </si>
  <si>
    <t>Забезпечення діяльності інших закладів у сфері охорони здоров`я</t>
  </si>
  <si>
    <t>0112152</t>
  </si>
  <si>
    <t>Інші програми та заходи у сфері охорони здоров`я</t>
  </si>
  <si>
    <t>0113031</t>
  </si>
  <si>
    <t>Надання інших пільг окремим категоріям громадян відповідно до законодавства</t>
  </si>
  <si>
    <t>0113032</t>
  </si>
  <si>
    <t>Надання пільг окремим категоріям громадян з оплати послуг зв`язку</t>
  </si>
  <si>
    <t>0113090</t>
  </si>
  <si>
    <t>Видатки на поховання учасників бойових дій та осіб з інвалідністю внаслідок війни</t>
  </si>
  <si>
    <t>0113112</t>
  </si>
  <si>
    <t>Заходи державної політики з питань дітей та їх соціального захисту</t>
  </si>
  <si>
    <t>0113140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</si>
  <si>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</si>
  <si>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0113160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</si>
  <si>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</si>
  <si>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0113230</t>
  </si>
  <si>
    <t>Видатки, пов`язані з наданням підтримки внутрішньо перемішеним та/або евакуйованим особам у зв`язку із введенням воєнного стану</t>
  </si>
  <si>
    <t>0113241</t>
  </si>
  <si>
    <t>Забезпечення діяльності інших закладів у сфері соціального захисту і соціального забезпечення</t>
  </si>
  <si>
    <t>0113242</t>
  </si>
  <si>
    <t>Інші заходи у сфері соціального захисту і соціального забезпечення</t>
  </si>
  <si>
    <t>0114081</t>
  </si>
  <si>
    <t>Забезпечення діяльності інших закладів в галузі культури і мистецтва</t>
  </si>
  <si>
    <t>0116011</t>
  </si>
  <si>
    <t>Експлуатація та технічне обслуговування житлового фонду</t>
  </si>
  <si>
    <t>0116020</t>
  </si>
  <si>
    <t>Забезпечення функціонування підприємств, установ та організацій, що виробляють, виконують та/або надають житлово-комунальні послуги</t>
  </si>
  <si>
    <t>0116030</t>
  </si>
  <si>
    <t>Організація благоустрою населених пунктів</t>
  </si>
  <si>
    <t>0117130</t>
  </si>
  <si>
    <t>Здійснення заходів із землеустрою</t>
  </si>
  <si>
    <t>0117680</t>
  </si>
  <si>
    <t>Членські внески до асоціацій органів місцевого самоврядування</t>
  </si>
  <si>
    <t>0117693</t>
  </si>
  <si>
    <t>Інші заходи, пов`язані з економічною діяльністю</t>
  </si>
  <si>
    <t>0118110</t>
  </si>
  <si>
    <t>Заходи із запобігання та ліквідації надзвичайних ситуацій та наслідків стихійного лиха</t>
  </si>
  <si>
    <t>0118130</t>
  </si>
  <si>
    <t>Забезпечення діяльності місцевої та добровільної пожежної охорони</t>
  </si>
  <si>
    <t>0118240</t>
  </si>
  <si>
    <t>Заходи та роботи з територіальної оборони</t>
  </si>
  <si>
    <t>0118420</t>
  </si>
  <si>
    <t>Інші заходи у сфері засобів масової інформації</t>
  </si>
  <si>
    <t>0119150</t>
  </si>
  <si>
    <t>Інші дотації з місцевого бюджету</t>
  </si>
  <si>
    <t>0119800</t>
  </si>
  <si>
    <t>Субвенція з місцевого бюджету державному бюджету на виконання програм соціально-економічного розвитку регіонів</t>
  </si>
  <si>
    <t>0910160</t>
  </si>
  <si>
    <t>Керівництво і управління у відповідній сфері у містах (місті Києві), селищах, селах, територіальних громадах</t>
  </si>
  <si>
    <t>1610160</t>
  </si>
  <si>
    <t>1616030</t>
  </si>
  <si>
    <t>3710160</t>
  </si>
  <si>
    <t>3718710</t>
  </si>
  <si>
    <t>Резервний фонд місцевого бюджету</t>
  </si>
  <si>
    <t xml:space="preserve"> </t>
  </si>
  <si>
    <t xml:space="preserve">Усього </t>
  </si>
  <si>
    <t>Всього без урахування трансфертів</t>
  </si>
  <si>
    <t>ВСЬОГО</t>
  </si>
  <si>
    <t>про виконання доходної частини місцевого бюджету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</si>
</sst>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8" x14ac:knownFonts="1">
    <font>
      <sz val="11"/>
      <color theme="1"/>
      <name val="Calibri"/>
      <family val="2"/>
      <charset val="204"/>
      <scheme val="minor"/>
    </font>
    <font>
      <b/>
      <sz val="11"/>
      <color theme="1"/>
      <name val="Calibri"/>
      <family val="2"/>
      <charset val="204"/>
      <scheme val="minor"/>
    </font>
    <font>
      <sz val="10"/>
      <name val="Arial"/>
      <family val="2"/>
      <charset val="204"/>
    </font>
    <font>
      <b/>
      <sz val="12"/>
      <name val="Times New Roman"/>
      <family val="1"/>
      <charset val="204"/>
    </font>
    <font>
      <b/>
      <sz val="11"/>
      <name val="Times New Roman"/>
      <family val="1"/>
      <charset val="204"/>
    </font>
    <font>
      <b/>
      <sz val="10"/>
      <name val="Arial"/>
      <family val="2"/>
    </font>
    <font>
      <sz val="11"/>
      <name val="Times New Roman"/>
      <family val="1"/>
      <charset val="204"/>
    </font>
    <font>
      <b/>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2">
    <xf numFmtId="0" fontId="0" fillId="0" borderId="0" xfId="0"/>
    <xf numFmtId="0" fontId="1" fillId="0" borderId="0" xfId="0" applyFont="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64" fontId="0" fillId="0" borderId="1" xfId="0" applyNumberFormat="1" applyBorder="1"/>
    <xf numFmtId="0" fontId="2" fillId="0" borderId="0" xfId="1" applyAlignment="1">
      <alignment horizontal="center"/>
    </xf>
    <xf numFmtId="0" fontId="2" fillId="0" borderId="0" xfId="1" applyAlignment="1">
      <alignment wrapText="1"/>
    </xf>
    <xf numFmtId="0" fontId="2" fillId="0" borderId="0" xfId="1"/>
    <xf numFmtId="0" fontId="3" fillId="0" borderId="0" xfId="1" applyFont="1" applyAlignment="1">
      <alignment horizontal="center"/>
    </xf>
    <xf numFmtId="0" fontId="2" fillId="0" borderId="0" xfId="1" applyAlignment="1">
      <alignment horizontal="right"/>
    </xf>
    <xf numFmtId="0" fontId="4" fillId="0" borderId="1" xfId="1" applyFont="1" applyBorder="1" applyAlignment="1">
      <alignment horizontal="center" vertical="center" wrapText="1"/>
    </xf>
    <xf numFmtId="0" fontId="5" fillId="0" borderId="0" xfId="1" applyFont="1" applyAlignment="1">
      <alignment horizontal="center"/>
    </xf>
    <xf numFmtId="0" fontId="6" fillId="0" borderId="1" xfId="1" applyFont="1" applyBorder="1" applyAlignment="1">
      <alignment horizontal="center" vertical="center"/>
    </xf>
    <xf numFmtId="0" fontId="6" fillId="0" borderId="1" xfId="1" applyFont="1" applyBorder="1" applyAlignment="1">
      <alignment vertical="center" wrapText="1"/>
    </xf>
    <xf numFmtId="4" fontId="6" fillId="0" borderId="1" xfId="1" applyNumberFormat="1" applyFont="1" applyBorder="1" applyAlignment="1">
      <alignment vertical="center"/>
    </xf>
    <xf numFmtId="4" fontId="6" fillId="2" borderId="1" xfId="1" applyNumberFormat="1" applyFont="1" applyFill="1" applyBorder="1" applyAlignment="1">
      <alignment vertical="center"/>
    </xf>
    <xf numFmtId="4" fontId="2" fillId="0" borderId="0" xfId="1" applyNumberFormat="1" applyAlignment="1">
      <alignment vertical="center"/>
    </xf>
    <xf numFmtId="0" fontId="6" fillId="0" borderId="0" xfId="1" applyFont="1" applyAlignment="1">
      <alignment horizontal="center"/>
    </xf>
    <xf numFmtId="0" fontId="6" fillId="0" borderId="0" xfId="1" applyFont="1" applyAlignment="1">
      <alignment wrapText="1"/>
    </xf>
    <xf numFmtId="0" fontId="6" fillId="0" borderId="0" xfId="1" applyFont="1"/>
    <xf numFmtId="0" fontId="2" fillId="0" borderId="0" xfId="1" applyAlignment="1">
      <alignment horizontal="center" vertical="center"/>
    </xf>
    <xf numFmtId="0" fontId="2" fillId="0" borderId="0" xfId="1" applyAlignment="1">
      <alignment vertical="center" wrapText="1"/>
    </xf>
    <xf numFmtId="0" fontId="4" fillId="3" borderId="1" xfId="1" applyFont="1" applyFill="1" applyBorder="1" applyAlignment="1">
      <alignment horizontal="center" vertical="center"/>
    </xf>
    <xf numFmtId="0" fontId="4" fillId="3" borderId="1" xfId="1" applyFont="1" applyFill="1" applyBorder="1" applyAlignment="1">
      <alignment vertical="center" wrapText="1"/>
    </xf>
    <xf numFmtId="4" fontId="4" fillId="3" borderId="1" xfId="1" applyNumberFormat="1" applyFont="1" applyFill="1" applyBorder="1" applyAlignment="1">
      <alignment vertical="center"/>
    </xf>
    <xf numFmtId="4" fontId="0" fillId="0" borderId="1" xfId="0" applyNumberFormat="1"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0" fontId="0" fillId="0" borderId="1" xfId="0" quotePrefix="1" applyFont="1" applyBorder="1" applyAlignment="1">
      <alignment horizontal="center"/>
    </xf>
    <xf numFmtId="0" fontId="0" fillId="0" borderId="1" xfId="0" applyFont="1" applyBorder="1" applyAlignment="1">
      <alignment horizontal="center"/>
    </xf>
    <xf numFmtId="4" fontId="1" fillId="0" borderId="1" xfId="0" applyNumberFormat="1" applyFont="1" applyBorder="1"/>
    <xf numFmtId="164" fontId="1" fillId="0" borderId="1" xfId="0" applyNumberFormat="1" applyFont="1" applyBorder="1"/>
    <xf numFmtId="0" fontId="1" fillId="0" borderId="0" xfId="0" applyFont="1"/>
    <xf numFmtId="0" fontId="1" fillId="3" borderId="1" xfId="0" applyFont="1" applyFill="1" applyBorder="1"/>
    <xf numFmtId="4" fontId="1" fillId="3" borderId="1" xfId="0" applyNumberFormat="1" applyFont="1" applyFill="1" applyBorder="1"/>
    <xf numFmtId="164" fontId="1" fillId="3" borderId="1" xfId="0" applyNumberFormat="1" applyFont="1" applyFill="1" applyBorder="1"/>
    <xf numFmtId="0" fontId="1" fillId="0" borderId="1" xfId="0" applyFont="1" applyBorder="1" applyAlignment="1">
      <alignment wrapText="1"/>
    </xf>
    <xf numFmtId="0" fontId="0" fillId="0" borderId="1" xfId="0" applyBorder="1" applyAlignment="1">
      <alignment wrapText="1"/>
    </xf>
    <xf numFmtId="0" fontId="7" fillId="0" borderId="0" xfId="0" applyFont="1" applyAlignment="1">
      <alignment horizontal="center"/>
    </xf>
  </cellXfs>
  <cellStyles count="2">
    <cellStyle name="Обычный" xfId="0" builtinId="0"/>
    <cellStyle name="Обычный 2" xfId="1" xr:uid="{330D0C15-704C-444B-9C1C-6E9E251DED0D}"/>
  </cellStyles>
  <dxfs count="48">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74;&#1080;&#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идатки"/>
      <sheetName val="Лист1"/>
    </sheetNames>
    <sheetDataSet>
      <sheetData sheetId="0"/>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67744-514A-4A5A-97D8-2BF2624ECCA8}">
  <dimension ref="A2:K83"/>
  <sheetViews>
    <sheetView workbookViewId="0">
      <selection activeCell="E30" sqref="E30"/>
    </sheetView>
  </sheetViews>
  <sheetFormatPr defaultRowHeight="15" x14ac:dyDescent="0.25"/>
  <cols>
    <col min="1" max="1" width="11.85546875" style="30" customWidth="1"/>
    <col min="2" max="2" width="47.5703125" customWidth="1"/>
    <col min="3" max="3" width="13.85546875" hidden="1" customWidth="1"/>
    <col min="4" max="4" width="15.5703125" customWidth="1"/>
    <col min="5" max="5" width="14.5703125" customWidth="1"/>
    <col min="6" max="6" width="13" customWidth="1"/>
    <col min="7" max="7" width="11.140625" customWidth="1"/>
    <col min="8" max="8" width="10.28515625" customWidth="1"/>
  </cols>
  <sheetData>
    <row r="2" spans="1:11" x14ac:dyDescent="0.25">
      <c r="A2" s="41" t="s">
        <v>80</v>
      </c>
      <c r="B2" s="41"/>
      <c r="C2" s="41"/>
      <c r="D2" s="41"/>
      <c r="E2" s="41"/>
      <c r="F2" s="41"/>
      <c r="G2" s="41"/>
      <c r="H2" s="41"/>
      <c r="I2" s="1"/>
      <c r="J2" s="1"/>
      <c r="K2" s="1"/>
    </row>
    <row r="3" spans="1:11" x14ac:dyDescent="0.25">
      <c r="A3" s="41" t="s">
        <v>168</v>
      </c>
      <c r="B3" s="41"/>
      <c r="C3" s="41"/>
      <c r="D3" s="41"/>
      <c r="E3" s="41"/>
      <c r="F3" s="41"/>
      <c r="G3" s="41"/>
      <c r="H3" s="41"/>
      <c r="I3" s="1"/>
      <c r="J3" s="1"/>
      <c r="K3" s="1"/>
    </row>
    <row r="4" spans="1:11" x14ac:dyDescent="0.25">
      <c r="A4" s="41" t="s">
        <v>82</v>
      </c>
      <c r="B4" s="41"/>
      <c r="C4" s="41"/>
      <c r="D4" s="41"/>
      <c r="E4" s="41"/>
      <c r="F4" s="41"/>
      <c r="G4" s="41"/>
      <c r="H4" s="41"/>
      <c r="I4" s="1"/>
      <c r="J4" s="1"/>
      <c r="K4" s="1"/>
    </row>
    <row r="5" spans="1:11" x14ac:dyDescent="0.25">
      <c r="A5" s="41" t="s">
        <v>83</v>
      </c>
      <c r="B5" s="41"/>
      <c r="C5" s="41"/>
      <c r="D5" s="41"/>
      <c r="E5" s="41"/>
      <c r="F5" s="41"/>
      <c r="G5" s="41"/>
      <c r="H5" s="41"/>
      <c r="I5" s="1"/>
      <c r="J5" s="1"/>
      <c r="K5" s="1"/>
    </row>
    <row r="6" spans="1:11" x14ac:dyDescent="0.25">
      <c r="F6" t="s">
        <v>0</v>
      </c>
    </row>
    <row r="7" spans="1:11" x14ac:dyDescent="0.25">
      <c r="A7" s="28" t="s">
        <v>1</v>
      </c>
      <c r="B7" s="28" t="s">
        <v>2</v>
      </c>
      <c r="C7" s="31" t="s">
        <v>3</v>
      </c>
      <c r="D7" s="32"/>
      <c r="E7" s="32"/>
      <c r="F7" s="32"/>
      <c r="G7" s="32"/>
      <c r="H7" s="32"/>
    </row>
    <row r="8" spans="1:11" ht="28.5" customHeight="1" x14ac:dyDescent="0.25">
      <c r="A8" s="29"/>
      <c r="B8" s="29"/>
      <c r="C8" s="4" t="s">
        <v>4</v>
      </c>
      <c r="D8" s="4" t="s">
        <v>5</v>
      </c>
      <c r="E8" s="4" t="s">
        <v>6</v>
      </c>
      <c r="F8" s="5" t="s">
        <v>7</v>
      </c>
      <c r="G8" s="5" t="s">
        <v>8</v>
      </c>
      <c r="H8" s="5" t="s">
        <v>9</v>
      </c>
    </row>
    <row r="9" spans="1:11" s="35" customFormat="1" x14ac:dyDescent="0.25">
      <c r="A9" s="2">
        <v>10000000</v>
      </c>
      <c r="B9" s="39" t="s">
        <v>10</v>
      </c>
      <c r="C9" s="33">
        <v>109623.167</v>
      </c>
      <c r="D9" s="33">
        <v>126819.397</v>
      </c>
      <c r="E9" s="33">
        <v>111834.79700000001</v>
      </c>
      <c r="F9" s="33">
        <v>113627.37643999995</v>
      </c>
      <c r="G9" s="33">
        <f t="shared" ref="G9:G40" si="0">F9-E9</f>
        <v>1792.5794399999431</v>
      </c>
      <c r="H9" s="34">
        <f t="shared" ref="H9:H40" si="1">IF(E9=0,0,F9/E9*100)</f>
        <v>101.60288165051163</v>
      </c>
    </row>
    <row r="10" spans="1:11" ht="30" x14ac:dyDescent="0.25">
      <c r="A10" s="3">
        <v>11000000</v>
      </c>
      <c r="B10" s="40" t="s">
        <v>11</v>
      </c>
      <c r="C10" s="27">
        <v>46270.6</v>
      </c>
      <c r="D10" s="27">
        <v>56073.11</v>
      </c>
      <c r="E10" s="27">
        <v>47831.61</v>
      </c>
      <c r="F10" s="27">
        <v>49873.959449999988</v>
      </c>
      <c r="G10" s="27">
        <f t="shared" si="0"/>
        <v>2042.349449999987</v>
      </c>
      <c r="H10" s="6">
        <f t="shared" si="1"/>
        <v>104.26987393901229</v>
      </c>
    </row>
    <row r="11" spans="1:11" x14ac:dyDescent="0.25">
      <c r="A11" s="3">
        <v>11010000</v>
      </c>
      <c r="B11" s="40" t="s">
        <v>12</v>
      </c>
      <c r="C11" s="27">
        <v>46270.6</v>
      </c>
      <c r="D11" s="27">
        <v>55638.042999999998</v>
      </c>
      <c r="E11" s="27">
        <v>47396.542999999998</v>
      </c>
      <c r="F11" s="27">
        <v>49438.892259999993</v>
      </c>
      <c r="G11" s="27">
        <f t="shared" si="0"/>
        <v>2042.3492599999954</v>
      </c>
      <c r="H11" s="6">
        <f t="shared" si="1"/>
        <v>104.30906798413547</v>
      </c>
    </row>
    <row r="12" spans="1:11" ht="60" hidden="1" x14ac:dyDescent="0.25">
      <c r="A12" s="3">
        <v>11010100</v>
      </c>
      <c r="B12" s="40" t="s">
        <v>13</v>
      </c>
      <c r="C12" s="27">
        <v>36068.300000000003</v>
      </c>
      <c r="D12" s="27">
        <v>43124.213000000003</v>
      </c>
      <c r="E12" s="27">
        <v>36164.213000000003</v>
      </c>
      <c r="F12" s="27">
        <v>37142.667079999999</v>
      </c>
      <c r="G12" s="27">
        <f t="shared" si="0"/>
        <v>978.45407999999588</v>
      </c>
      <c r="H12" s="6">
        <f t="shared" si="1"/>
        <v>102.70558654214319</v>
      </c>
    </row>
    <row r="13" spans="1:11" ht="60" hidden="1" x14ac:dyDescent="0.25">
      <c r="A13" s="3">
        <v>11010400</v>
      </c>
      <c r="B13" s="40" t="s">
        <v>14</v>
      </c>
      <c r="C13" s="27">
        <v>6318.5</v>
      </c>
      <c r="D13" s="27">
        <v>8160</v>
      </c>
      <c r="E13" s="27">
        <v>6976.5</v>
      </c>
      <c r="F13" s="27">
        <v>8600.57222</v>
      </c>
      <c r="G13" s="27">
        <f t="shared" si="0"/>
        <v>1624.07222</v>
      </c>
      <c r="H13" s="6">
        <f t="shared" si="1"/>
        <v>123.27918325808069</v>
      </c>
    </row>
    <row r="14" spans="1:11" ht="45" hidden="1" x14ac:dyDescent="0.25">
      <c r="A14" s="3">
        <v>11010500</v>
      </c>
      <c r="B14" s="40" t="s">
        <v>15</v>
      </c>
      <c r="C14" s="27">
        <v>3883.8</v>
      </c>
      <c r="D14" s="27">
        <v>3883.8</v>
      </c>
      <c r="E14" s="27">
        <v>3785.8</v>
      </c>
      <c r="F14" s="27">
        <v>3169.6975899999998</v>
      </c>
      <c r="G14" s="27">
        <f t="shared" si="0"/>
        <v>-616.10241000000042</v>
      </c>
      <c r="H14" s="6">
        <f t="shared" si="1"/>
        <v>83.725965185693894</v>
      </c>
    </row>
    <row r="15" spans="1:11" ht="45" hidden="1" x14ac:dyDescent="0.25">
      <c r="A15" s="3">
        <v>11011300</v>
      </c>
      <c r="B15" s="40" t="s">
        <v>16</v>
      </c>
      <c r="C15" s="27">
        <v>0</v>
      </c>
      <c r="D15" s="27">
        <v>470.03</v>
      </c>
      <c r="E15" s="27">
        <v>470.03</v>
      </c>
      <c r="F15" s="27">
        <v>525.95537000000002</v>
      </c>
      <c r="G15" s="27">
        <f t="shared" si="0"/>
        <v>55.925370000000044</v>
      </c>
      <c r="H15" s="6">
        <f t="shared" si="1"/>
        <v>111.89825543050445</v>
      </c>
    </row>
    <row r="16" spans="1:11" ht="14.25" customHeight="1" x14ac:dyDescent="0.25">
      <c r="A16" s="3">
        <v>11020000</v>
      </c>
      <c r="B16" s="40" t="s">
        <v>17</v>
      </c>
      <c r="C16" s="27">
        <v>0</v>
      </c>
      <c r="D16" s="27">
        <v>435.06700000000001</v>
      </c>
      <c r="E16" s="27">
        <v>435.06700000000001</v>
      </c>
      <c r="F16" s="27">
        <v>435.06718999999998</v>
      </c>
      <c r="G16" s="27">
        <f t="shared" si="0"/>
        <v>1.8999999997504347E-4</v>
      </c>
      <c r="H16" s="6">
        <f t="shared" si="1"/>
        <v>100.00004367143451</v>
      </c>
    </row>
    <row r="17" spans="1:8" ht="30" hidden="1" x14ac:dyDescent="0.25">
      <c r="A17" s="3">
        <v>11020200</v>
      </c>
      <c r="B17" s="40" t="s">
        <v>18</v>
      </c>
      <c r="C17" s="27">
        <v>0</v>
      </c>
      <c r="D17" s="27">
        <v>435.06700000000001</v>
      </c>
      <c r="E17" s="27">
        <v>435.06700000000001</v>
      </c>
      <c r="F17" s="27">
        <v>435.06718999999998</v>
      </c>
      <c r="G17" s="27">
        <f t="shared" si="0"/>
        <v>1.8999999997504347E-4</v>
      </c>
      <c r="H17" s="6">
        <f t="shared" si="1"/>
        <v>100.00004367143451</v>
      </c>
    </row>
    <row r="18" spans="1:8" ht="30" x14ac:dyDescent="0.25">
      <c r="A18" s="3">
        <v>13000000</v>
      </c>
      <c r="B18" s="40" t="s">
        <v>19</v>
      </c>
      <c r="C18" s="27">
        <v>1.89</v>
      </c>
      <c r="D18" s="27">
        <v>9.48</v>
      </c>
      <c r="E18" s="27">
        <v>9.0229999999999997</v>
      </c>
      <c r="F18" s="27">
        <v>8.9566499999999998</v>
      </c>
      <c r="G18" s="27">
        <f t="shared" si="0"/>
        <v>-6.6349999999999909E-2</v>
      </c>
      <c r="H18" s="6">
        <f t="shared" si="1"/>
        <v>99.264656987698103</v>
      </c>
    </row>
    <row r="19" spans="1:8" ht="0.75" customHeight="1" x14ac:dyDescent="0.25">
      <c r="A19" s="3">
        <v>13020000</v>
      </c>
      <c r="B19" s="40" t="s">
        <v>20</v>
      </c>
      <c r="C19" s="27">
        <v>0</v>
      </c>
      <c r="D19" s="27">
        <v>7.59</v>
      </c>
      <c r="E19" s="27">
        <v>7.59</v>
      </c>
      <c r="F19" s="27">
        <v>7.5937900000000003</v>
      </c>
      <c r="G19" s="27">
        <f t="shared" si="0"/>
        <v>3.7900000000004042E-3</v>
      </c>
      <c r="H19" s="6">
        <f t="shared" si="1"/>
        <v>100.04993412384718</v>
      </c>
    </row>
    <row r="20" spans="1:8" ht="30" hidden="1" x14ac:dyDescent="0.25">
      <c r="A20" s="3">
        <v>13020200</v>
      </c>
      <c r="B20" s="40" t="s">
        <v>21</v>
      </c>
      <c r="C20" s="27">
        <v>0</v>
      </c>
      <c r="D20" s="27">
        <v>7.59</v>
      </c>
      <c r="E20" s="27">
        <v>7.59</v>
      </c>
      <c r="F20" s="27">
        <v>7.5937900000000003</v>
      </c>
      <c r="G20" s="27">
        <f t="shared" si="0"/>
        <v>3.7900000000004042E-3</v>
      </c>
      <c r="H20" s="6">
        <f t="shared" si="1"/>
        <v>100.04993412384718</v>
      </c>
    </row>
    <row r="21" spans="1:8" ht="30" hidden="1" x14ac:dyDescent="0.25">
      <c r="A21" s="3">
        <v>13030000</v>
      </c>
      <c r="B21" s="40" t="s">
        <v>22</v>
      </c>
      <c r="C21" s="27">
        <v>1.89</v>
      </c>
      <c r="D21" s="27">
        <v>1.89</v>
      </c>
      <c r="E21" s="27">
        <v>1.4330000000000001</v>
      </c>
      <c r="F21" s="27">
        <v>1.36286</v>
      </c>
      <c r="G21" s="27">
        <f t="shared" si="0"/>
        <v>-7.0140000000000091E-2</v>
      </c>
      <c r="H21" s="6">
        <f t="shared" si="1"/>
        <v>95.105373342637805</v>
      </c>
    </row>
    <row r="22" spans="1:8" ht="45" hidden="1" x14ac:dyDescent="0.25">
      <c r="A22" s="3">
        <v>13030100</v>
      </c>
      <c r="B22" s="40" t="s">
        <v>23</v>
      </c>
      <c r="C22" s="27">
        <v>1.89</v>
      </c>
      <c r="D22" s="27">
        <v>1.89</v>
      </c>
      <c r="E22" s="27">
        <v>1.4330000000000001</v>
      </c>
      <c r="F22" s="27">
        <v>1.36286</v>
      </c>
      <c r="G22" s="27">
        <f t="shared" si="0"/>
        <v>-7.0140000000000091E-2</v>
      </c>
      <c r="H22" s="6">
        <f t="shared" si="1"/>
        <v>95.105373342637805</v>
      </c>
    </row>
    <row r="23" spans="1:8" x14ac:dyDescent="0.25">
      <c r="A23" s="3">
        <v>14000000</v>
      </c>
      <c r="B23" s="40" t="s">
        <v>24</v>
      </c>
      <c r="C23" s="27">
        <v>11873.527</v>
      </c>
      <c r="D23" s="27">
        <v>18400.127</v>
      </c>
      <c r="E23" s="27">
        <v>16387.37</v>
      </c>
      <c r="F23" s="27">
        <v>17777.934280000001</v>
      </c>
      <c r="G23" s="27">
        <f t="shared" si="0"/>
        <v>1390.5642800000023</v>
      </c>
      <c r="H23" s="6">
        <f t="shared" si="1"/>
        <v>108.48558542340841</v>
      </c>
    </row>
    <row r="24" spans="1:8" ht="30" x14ac:dyDescent="0.25">
      <c r="A24" s="3">
        <v>14020000</v>
      </c>
      <c r="B24" s="40" t="s">
        <v>25</v>
      </c>
      <c r="C24" s="27">
        <v>1422.627</v>
      </c>
      <c r="D24" s="27">
        <v>1870.627</v>
      </c>
      <c r="E24" s="27">
        <v>1633.52</v>
      </c>
      <c r="F24" s="27">
        <v>1743.22837</v>
      </c>
      <c r="G24" s="27">
        <f t="shared" si="0"/>
        <v>109.70837000000006</v>
      </c>
      <c r="H24" s="6">
        <f t="shared" si="1"/>
        <v>106.71607142857142</v>
      </c>
    </row>
    <row r="25" spans="1:8" ht="0.75" customHeight="1" x14ac:dyDescent="0.25">
      <c r="A25" s="3">
        <v>14021900</v>
      </c>
      <c r="B25" s="40" t="s">
        <v>26</v>
      </c>
      <c r="C25" s="27">
        <v>1422.627</v>
      </c>
      <c r="D25" s="27">
        <v>1870.627</v>
      </c>
      <c r="E25" s="27">
        <v>1633.52</v>
      </c>
      <c r="F25" s="27">
        <v>1743.22837</v>
      </c>
      <c r="G25" s="27">
        <f t="shared" si="0"/>
        <v>109.70837000000006</v>
      </c>
      <c r="H25" s="6">
        <f t="shared" si="1"/>
        <v>106.71607142857142</v>
      </c>
    </row>
    <row r="26" spans="1:8" ht="34.5" customHeight="1" x14ac:dyDescent="0.25">
      <c r="A26" s="3">
        <v>14030000</v>
      </c>
      <c r="B26" s="40" t="s">
        <v>27</v>
      </c>
      <c r="C26" s="27">
        <v>6006.3</v>
      </c>
      <c r="D26" s="27">
        <v>11075.8</v>
      </c>
      <c r="E26" s="27">
        <v>10074.75</v>
      </c>
      <c r="F26" s="27">
        <v>11001.025019999999</v>
      </c>
      <c r="G26" s="27">
        <f t="shared" si="0"/>
        <v>926.27501999999913</v>
      </c>
      <c r="H26" s="6">
        <f t="shared" si="1"/>
        <v>109.19402486414054</v>
      </c>
    </row>
    <row r="27" spans="1:8" hidden="1" x14ac:dyDescent="0.25">
      <c r="A27" s="3">
        <v>14031900</v>
      </c>
      <c r="B27" s="40" t="s">
        <v>26</v>
      </c>
      <c r="C27" s="27">
        <v>6006.3</v>
      </c>
      <c r="D27" s="27">
        <v>11075.8</v>
      </c>
      <c r="E27" s="27">
        <v>10074.75</v>
      </c>
      <c r="F27" s="27">
        <v>11001.025019999999</v>
      </c>
      <c r="G27" s="27">
        <f t="shared" si="0"/>
        <v>926.27501999999913</v>
      </c>
      <c r="H27" s="6">
        <f t="shared" si="1"/>
        <v>109.19402486414054</v>
      </c>
    </row>
    <row r="28" spans="1:8" ht="0.75" hidden="1" customHeight="1" x14ac:dyDescent="0.25">
      <c r="A28" s="3">
        <v>14040000</v>
      </c>
      <c r="B28" s="40" t="s">
        <v>28</v>
      </c>
      <c r="C28" s="27">
        <v>4444.6000000000004</v>
      </c>
      <c r="D28" s="27">
        <v>5453.7</v>
      </c>
      <c r="E28" s="27">
        <v>4679.1000000000004</v>
      </c>
      <c r="F28" s="27">
        <v>5033.6808900000005</v>
      </c>
      <c r="G28" s="27">
        <f t="shared" si="0"/>
        <v>354.58089000000018</v>
      </c>
      <c r="H28" s="6">
        <f t="shared" si="1"/>
        <v>107.57797204590626</v>
      </c>
    </row>
    <row r="29" spans="1:8" ht="105" hidden="1" x14ac:dyDescent="0.25">
      <c r="A29" s="3">
        <v>14040100</v>
      </c>
      <c r="B29" s="40" t="s">
        <v>29</v>
      </c>
      <c r="C29" s="27">
        <v>2725</v>
      </c>
      <c r="D29" s="27">
        <v>3585.7</v>
      </c>
      <c r="E29" s="27">
        <v>3130.7</v>
      </c>
      <c r="F29" s="27">
        <v>3428.7866600000002</v>
      </c>
      <c r="G29" s="27">
        <f t="shared" si="0"/>
        <v>298.08666000000039</v>
      </c>
      <c r="H29" s="6">
        <f t="shared" si="1"/>
        <v>109.52140607531864</v>
      </c>
    </row>
    <row r="30" spans="1:8" ht="82.5" customHeight="1" x14ac:dyDescent="0.25">
      <c r="A30" s="3">
        <v>14040200</v>
      </c>
      <c r="B30" s="40" t="s">
        <v>30</v>
      </c>
      <c r="C30" s="27">
        <v>1719.6</v>
      </c>
      <c r="D30" s="27">
        <v>1868</v>
      </c>
      <c r="E30" s="27">
        <v>1548.4</v>
      </c>
      <c r="F30" s="27">
        <v>1604.8942299999999</v>
      </c>
      <c r="G30" s="27">
        <f t="shared" si="0"/>
        <v>56.494229999999789</v>
      </c>
      <c r="H30" s="6">
        <f t="shared" si="1"/>
        <v>103.64855528287262</v>
      </c>
    </row>
    <row r="31" spans="1:8" s="35" customFormat="1" ht="45" x14ac:dyDescent="0.25">
      <c r="A31" s="2">
        <v>18000000</v>
      </c>
      <c r="B31" s="39" t="s">
        <v>31</v>
      </c>
      <c r="C31" s="33">
        <v>51477.15</v>
      </c>
      <c r="D31" s="33">
        <v>52336.68</v>
      </c>
      <c r="E31" s="33">
        <v>47606.794000000002</v>
      </c>
      <c r="F31" s="33">
        <v>45966.526060000004</v>
      </c>
      <c r="G31" s="33">
        <f t="shared" si="0"/>
        <v>-1640.2679399999979</v>
      </c>
      <c r="H31" s="34">
        <f t="shared" si="1"/>
        <v>96.554550722319178</v>
      </c>
    </row>
    <row r="32" spans="1:8" x14ac:dyDescent="0.25">
      <c r="A32" s="3">
        <v>18010000</v>
      </c>
      <c r="B32" s="40" t="s">
        <v>32</v>
      </c>
      <c r="C32" s="27">
        <v>7748.65</v>
      </c>
      <c r="D32" s="27">
        <v>13176.28</v>
      </c>
      <c r="E32" s="27">
        <v>12137.093999999999</v>
      </c>
      <c r="F32" s="27">
        <v>13347.03793</v>
      </c>
      <c r="G32" s="27">
        <f t="shared" si="0"/>
        <v>1209.9439300000013</v>
      </c>
      <c r="H32" s="6">
        <f t="shared" si="1"/>
        <v>109.9689755224768</v>
      </c>
    </row>
    <row r="33" spans="1:8" ht="0.75" customHeight="1" x14ac:dyDescent="0.25">
      <c r="A33" s="3">
        <v>18010100</v>
      </c>
      <c r="B33" s="40" t="s">
        <v>33</v>
      </c>
      <c r="C33" s="27">
        <v>88.1</v>
      </c>
      <c r="D33" s="27">
        <v>88.1</v>
      </c>
      <c r="E33" s="27">
        <v>73</v>
      </c>
      <c r="F33" s="27">
        <v>84.249850000000009</v>
      </c>
      <c r="G33" s="27">
        <f t="shared" si="0"/>
        <v>11.249850000000009</v>
      </c>
      <c r="H33" s="6">
        <f t="shared" si="1"/>
        <v>115.41075342465754</v>
      </c>
    </row>
    <row r="34" spans="1:8" ht="60" hidden="1" x14ac:dyDescent="0.25">
      <c r="A34" s="3">
        <v>18010200</v>
      </c>
      <c r="B34" s="40" t="s">
        <v>34</v>
      </c>
      <c r="C34" s="27">
        <v>76.599999999999994</v>
      </c>
      <c r="D34" s="27">
        <v>1534.2</v>
      </c>
      <c r="E34" s="27">
        <v>1534.2</v>
      </c>
      <c r="F34" s="27">
        <v>1943.3979899999999</v>
      </c>
      <c r="G34" s="27">
        <f t="shared" si="0"/>
        <v>409.19798999999989</v>
      </c>
      <c r="H34" s="6">
        <f t="shared" si="1"/>
        <v>126.67175009777081</v>
      </c>
    </row>
    <row r="35" spans="1:8" ht="60" hidden="1" x14ac:dyDescent="0.25">
      <c r="A35" s="3">
        <v>18010300</v>
      </c>
      <c r="B35" s="40" t="s">
        <v>35</v>
      </c>
      <c r="C35" s="27">
        <v>125.85</v>
      </c>
      <c r="D35" s="27">
        <v>1524.65</v>
      </c>
      <c r="E35" s="27">
        <v>1524.65</v>
      </c>
      <c r="F35" s="27">
        <v>1555.4100600000002</v>
      </c>
      <c r="G35" s="27">
        <f t="shared" si="0"/>
        <v>30.760060000000067</v>
      </c>
      <c r="H35" s="6">
        <f t="shared" si="1"/>
        <v>102.01751615124783</v>
      </c>
    </row>
    <row r="36" spans="1:8" ht="60" hidden="1" x14ac:dyDescent="0.25">
      <c r="A36" s="3">
        <v>18010400</v>
      </c>
      <c r="B36" s="40" t="s">
        <v>36</v>
      </c>
      <c r="C36" s="27">
        <v>1297.3</v>
      </c>
      <c r="D36" s="27">
        <v>1519.3</v>
      </c>
      <c r="E36" s="27">
        <v>1357.134</v>
      </c>
      <c r="F36" s="27">
        <v>1632.8419899999999</v>
      </c>
      <c r="G36" s="27">
        <f t="shared" si="0"/>
        <v>275.70798999999988</v>
      </c>
      <c r="H36" s="6">
        <f t="shared" si="1"/>
        <v>120.31545816404274</v>
      </c>
    </row>
    <row r="37" spans="1:8" hidden="1" x14ac:dyDescent="0.25">
      <c r="A37" s="3">
        <v>18010500</v>
      </c>
      <c r="B37" s="40" t="s">
        <v>37</v>
      </c>
      <c r="C37" s="27">
        <v>1567</v>
      </c>
      <c r="D37" s="27">
        <v>2304.5</v>
      </c>
      <c r="E37" s="27">
        <v>2043.33</v>
      </c>
      <c r="F37" s="27">
        <v>2003.9713100000001</v>
      </c>
      <c r="G37" s="27">
        <f t="shared" si="0"/>
        <v>-39.358689999999797</v>
      </c>
      <c r="H37" s="6">
        <f t="shared" si="1"/>
        <v>98.073796694611261</v>
      </c>
    </row>
    <row r="38" spans="1:8" hidden="1" x14ac:dyDescent="0.25">
      <c r="A38" s="3">
        <v>18010600</v>
      </c>
      <c r="B38" s="40" t="s">
        <v>38</v>
      </c>
      <c r="C38" s="27">
        <v>2903.1</v>
      </c>
      <c r="D38" s="27">
        <v>4042.3</v>
      </c>
      <c r="E38" s="27">
        <v>3558.45</v>
      </c>
      <c r="F38" s="27">
        <v>3708.2473</v>
      </c>
      <c r="G38" s="27">
        <f t="shared" si="0"/>
        <v>149.79730000000018</v>
      </c>
      <c r="H38" s="6">
        <f t="shared" si="1"/>
        <v>104.20962216695473</v>
      </c>
    </row>
    <row r="39" spans="1:8" hidden="1" x14ac:dyDescent="0.25">
      <c r="A39" s="3">
        <v>18010700</v>
      </c>
      <c r="B39" s="40" t="s">
        <v>39</v>
      </c>
      <c r="C39" s="27">
        <v>989.4</v>
      </c>
      <c r="D39" s="27">
        <v>1041.2</v>
      </c>
      <c r="E39" s="27">
        <v>1041.2</v>
      </c>
      <c r="F39" s="27">
        <v>1432.8871100000001</v>
      </c>
      <c r="G39" s="27">
        <f t="shared" si="0"/>
        <v>391.68711000000008</v>
      </c>
      <c r="H39" s="6">
        <f t="shared" si="1"/>
        <v>137.61881578947367</v>
      </c>
    </row>
    <row r="40" spans="1:8" hidden="1" x14ac:dyDescent="0.25">
      <c r="A40" s="3">
        <v>18010900</v>
      </c>
      <c r="B40" s="40" t="s">
        <v>40</v>
      </c>
      <c r="C40" s="27">
        <v>701.3</v>
      </c>
      <c r="D40" s="27">
        <v>1040.8</v>
      </c>
      <c r="E40" s="27">
        <v>923.9</v>
      </c>
      <c r="F40" s="27">
        <v>890.19899999999996</v>
      </c>
      <c r="G40" s="27">
        <f t="shared" si="0"/>
        <v>-33.701000000000022</v>
      </c>
      <c r="H40" s="6">
        <f t="shared" si="1"/>
        <v>96.352310856153252</v>
      </c>
    </row>
    <row r="41" spans="1:8" hidden="1" x14ac:dyDescent="0.25">
      <c r="A41" s="3">
        <v>18011000</v>
      </c>
      <c r="B41" s="40" t="s">
        <v>41</v>
      </c>
      <c r="C41" s="27">
        <v>0</v>
      </c>
      <c r="D41" s="27">
        <v>49.98</v>
      </c>
      <c r="E41" s="27">
        <v>49.98</v>
      </c>
      <c r="F41" s="27">
        <v>64.583320000000001</v>
      </c>
      <c r="G41" s="27">
        <f t="shared" ref="G41:G72" si="2">F41-E41</f>
        <v>14.603320000000004</v>
      </c>
      <c r="H41" s="6">
        <f t="shared" ref="H41:H72" si="3">IF(E41=0,0,F41/E41*100)</f>
        <v>129.2183273309324</v>
      </c>
    </row>
    <row r="42" spans="1:8" hidden="1" x14ac:dyDescent="0.25">
      <c r="A42" s="3">
        <v>18011100</v>
      </c>
      <c r="B42" s="40" t="s">
        <v>42</v>
      </c>
      <c r="C42" s="27">
        <v>0</v>
      </c>
      <c r="D42" s="27">
        <v>31.25</v>
      </c>
      <c r="E42" s="27">
        <v>31.25</v>
      </c>
      <c r="F42" s="27">
        <v>31.25</v>
      </c>
      <c r="G42" s="27">
        <f t="shared" si="2"/>
        <v>0</v>
      </c>
      <c r="H42" s="6">
        <f t="shared" si="3"/>
        <v>100</v>
      </c>
    </row>
    <row r="43" spans="1:8" ht="14.25" customHeight="1" x14ac:dyDescent="0.25">
      <c r="A43" s="3">
        <v>18050000</v>
      </c>
      <c r="B43" s="40" t="s">
        <v>43</v>
      </c>
      <c r="C43" s="27">
        <v>43728.5</v>
      </c>
      <c r="D43" s="27">
        <v>39160.400000000001</v>
      </c>
      <c r="E43" s="27">
        <v>35469.699999999997</v>
      </c>
      <c r="F43" s="27">
        <v>32619.488130000002</v>
      </c>
      <c r="G43" s="27">
        <f t="shared" si="2"/>
        <v>-2850.2118699999955</v>
      </c>
      <c r="H43" s="6">
        <f t="shared" si="3"/>
        <v>91.964375593816712</v>
      </c>
    </row>
    <row r="44" spans="1:8" hidden="1" x14ac:dyDescent="0.25">
      <c r="A44" s="3">
        <v>18050300</v>
      </c>
      <c r="B44" s="40" t="s">
        <v>44</v>
      </c>
      <c r="C44" s="27">
        <v>2201.6999999999998</v>
      </c>
      <c r="D44" s="27">
        <v>3781.3</v>
      </c>
      <c r="E44" s="27">
        <v>3275.6</v>
      </c>
      <c r="F44" s="27">
        <v>3143.91383</v>
      </c>
      <c r="G44" s="27">
        <f t="shared" si="2"/>
        <v>-131.68616999999995</v>
      </c>
      <c r="H44" s="6">
        <f t="shared" si="3"/>
        <v>95.979784772255456</v>
      </c>
    </row>
    <row r="45" spans="1:8" hidden="1" x14ac:dyDescent="0.25">
      <c r="A45" s="3">
        <v>18050400</v>
      </c>
      <c r="B45" s="40" t="s">
        <v>45</v>
      </c>
      <c r="C45" s="27">
        <v>34846.9</v>
      </c>
      <c r="D45" s="27">
        <v>26986.9</v>
      </c>
      <c r="E45" s="27">
        <v>24116.9</v>
      </c>
      <c r="F45" s="27">
        <v>20019.23877</v>
      </c>
      <c r="G45" s="27">
        <f t="shared" si="2"/>
        <v>-4097.6612300000015</v>
      </c>
      <c r="H45" s="6">
        <f t="shared" si="3"/>
        <v>83.009171037737019</v>
      </c>
    </row>
    <row r="46" spans="1:8" ht="75" hidden="1" x14ac:dyDescent="0.25">
      <c r="A46" s="3">
        <v>18050500</v>
      </c>
      <c r="B46" s="40" t="s">
        <v>46</v>
      </c>
      <c r="C46" s="27">
        <v>6679.9</v>
      </c>
      <c r="D46" s="27">
        <v>8392.2000000000007</v>
      </c>
      <c r="E46" s="27">
        <v>8077.2</v>
      </c>
      <c r="F46" s="27">
        <v>9456.3355299999985</v>
      </c>
      <c r="G46" s="27">
        <f t="shared" si="2"/>
        <v>1379.1355299999987</v>
      </c>
      <c r="H46" s="6">
        <f t="shared" si="3"/>
        <v>117.07442591492099</v>
      </c>
    </row>
    <row r="47" spans="1:8" s="35" customFormat="1" x14ac:dyDescent="0.25">
      <c r="A47" s="2">
        <v>20000000</v>
      </c>
      <c r="B47" s="39" t="s">
        <v>47</v>
      </c>
      <c r="C47" s="33">
        <v>1430.22</v>
      </c>
      <c r="D47" s="33">
        <v>12756.16</v>
      </c>
      <c r="E47" s="33">
        <v>12512.871999999999</v>
      </c>
      <c r="F47" s="33">
        <v>13225.02267</v>
      </c>
      <c r="G47" s="33">
        <f t="shared" si="2"/>
        <v>712.1506700000009</v>
      </c>
      <c r="H47" s="34">
        <f t="shared" si="3"/>
        <v>105.69134464094255</v>
      </c>
    </row>
    <row r="48" spans="1:8" ht="0.75" customHeight="1" x14ac:dyDescent="0.25">
      <c r="A48" s="3">
        <v>21000000</v>
      </c>
      <c r="B48" s="40" t="s">
        <v>48</v>
      </c>
      <c r="C48" s="27">
        <v>18.899999999999999</v>
      </c>
      <c r="D48" s="27">
        <v>307.14</v>
      </c>
      <c r="E48" s="27">
        <v>303.54000000000002</v>
      </c>
      <c r="F48" s="27">
        <v>453.13682</v>
      </c>
      <c r="G48" s="27">
        <f t="shared" si="2"/>
        <v>149.59681999999998</v>
      </c>
      <c r="H48" s="6">
        <f t="shared" si="3"/>
        <v>149.28405481979311</v>
      </c>
    </row>
    <row r="49" spans="1:8" ht="105" hidden="1" x14ac:dyDescent="0.25">
      <c r="A49" s="3">
        <v>21010000</v>
      </c>
      <c r="B49" s="40" t="s">
        <v>49</v>
      </c>
      <c r="C49" s="27">
        <v>0</v>
      </c>
      <c r="D49" s="27">
        <v>2.4</v>
      </c>
      <c r="E49" s="27">
        <v>2.4</v>
      </c>
      <c r="F49" s="27">
        <v>2.492</v>
      </c>
      <c r="G49" s="27">
        <f t="shared" si="2"/>
        <v>9.2000000000000082E-2</v>
      </c>
      <c r="H49" s="6">
        <f t="shared" si="3"/>
        <v>103.83333333333333</v>
      </c>
    </row>
    <row r="50" spans="1:8" ht="60" hidden="1" x14ac:dyDescent="0.25">
      <c r="A50" s="3">
        <v>21010300</v>
      </c>
      <c r="B50" s="40" t="s">
        <v>50</v>
      </c>
      <c r="C50" s="27">
        <v>0</v>
      </c>
      <c r="D50" s="27">
        <v>2.4</v>
      </c>
      <c r="E50" s="27">
        <v>2.4</v>
      </c>
      <c r="F50" s="27">
        <v>2.492</v>
      </c>
      <c r="G50" s="27">
        <f t="shared" si="2"/>
        <v>9.2000000000000082E-2</v>
      </c>
      <c r="H50" s="6">
        <f t="shared" si="3"/>
        <v>103.83333333333333</v>
      </c>
    </row>
    <row r="51" spans="1:8" hidden="1" x14ac:dyDescent="0.25">
      <c r="A51" s="3">
        <v>21080000</v>
      </c>
      <c r="B51" s="40" t="s">
        <v>51</v>
      </c>
      <c r="C51" s="27">
        <v>18.899999999999999</v>
      </c>
      <c r="D51" s="27">
        <v>304.74</v>
      </c>
      <c r="E51" s="27">
        <v>301.14</v>
      </c>
      <c r="F51" s="27">
        <v>450.64481999999998</v>
      </c>
      <c r="G51" s="27">
        <f t="shared" si="2"/>
        <v>149.50482</v>
      </c>
      <c r="H51" s="6">
        <f t="shared" si="3"/>
        <v>149.6462841203427</v>
      </c>
    </row>
    <row r="52" spans="1:8" hidden="1" x14ac:dyDescent="0.25">
      <c r="A52" s="3">
        <v>21081100</v>
      </c>
      <c r="B52" s="40" t="s">
        <v>52</v>
      </c>
      <c r="C52" s="27">
        <v>18.899999999999999</v>
      </c>
      <c r="D52" s="27">
        <v>51.79</v>
      </c>
      <c r="E52" s="27">
        <v>48.19</v>
      </c>
      <c r="F52" s="27">
        <v>60.829000000000001</v>
      </c>
      <c r="G52" s="27">
        <f t="shared" si="2"/>
        <v>12.639000000000003</v>
      </c>
      <c r="H52" s="6">
        <f t="shared" si="3"/>
        <v>126.22743307740197</v>
      </c>
    </row>
    <row r="53" spans="1:8" ht="105" hidden="1" x14ac:dyDescent="0.25">
      <c r="A53" s="3">
        <v>21081500</v>
      </c>
      <c r="B53" s="40" t="s">
        <v>53</v>
      </c>
      <c r="C53" s="27">
        <v>0</v>
      </c>
      <c r="D53" s="27">
        <v>51.15</v>
      </c>
      <c r="E53" s="27">
        <v>51.15</v>
      </c>
      <c r="F53" s="27">
        <v>51.158879999999996</v>
      </c>
      <c r="G53" s="27">
        <f t="shared" si="2"/>
        <v>8.8799999999977786E-3</v>
      </c>
      <c r="H53" s="6">
        <f t="shared" si="3"/>
        <v>100.0173607038123</v>
      </c>
    </row>
    <row r="54" spans="1:8" ht="60" hidden="1" x14ac:dyDescent="0.25">
      <c r="A54" s="3">
        <v>21081800</v>
      </c>
      <c r="B54" s="40" t="s">
        <v>54</v>
      </c>
      <c r="C54" s="27">
        <v>0</v>
      </c>
      <c r="D54" s="27">
        <v>201.8</v>
      </c>
      <c r="E54" s="27">
        <v>201.8</v>
      </c>
      <c r="F54" s="27">
        <v>338.65694000000002</v>
      </c>
      <c r="G54" s="27">
        <f t="shared" si="2"/>
        <v>136.85694000000001</v>
      </c>
      <c r="H54" s="6">
        <f t="shared" si="3"/>
        <v>167.81810703666997</v>
      </c>
    </row>
    <row r="55" spans="1:8" ht="30" hidden="1" x14ac:dyDescent="0.25">
      <c r="A55" s="3">
        <v>22000000</v>
      </c>
      <c r="B55" s="40" t="s">
        <v>55</v>
      </c>
      <c r="C55" s="27">
        <v>1411.32</v>
      </c>
      <c r="D55" s="27">
        <v>2128.8200000000002</v>
      </c>
      <c r="E55" s="27">
        <v>1889.1320000000001</v>
      </c>
      <c r="F55" s="27">
        <v>1996.82411</v>
      </c>
      <c r="G55" s="27">
        <f t="shared" si="2"/>
        <v>107.69210999999996</v>
      </c>
      <c r="H55" s="6">
        <f t="shared" si="3"/>
        <v>105.7006132975356</v>
      </c>
    </row>
    <row r="56" spans="1:8" hidden="1" x14ac:dyDescent="0.25">
      <c r="A56" s="3">
        <v>22010000</v>
      </c>
      <c r="B56" s="40" t="s">
        <v>56</v>
      </c>
      <c r="C56" s="27">
        <v>1354.62</v>
      </c>
      <c r="D56" s="27">
        <v>2072.12</v>
      </c>
      <c r="E56" s="27">
        <v>1842.06</v>
      </c>
      <c r="F56" s="27">
        <v>1940.5030800000002</v>
      </c>
      <c r="G56" s="27">
        <f t="shared" si="2"/>
        <v>98.443080000000236</v>
      </c>
      <c r="H56" s="6">
        <f t="shared" si="3"/>
        <v>105.34418422852676</v>
      </c>
    </row>
    <row r="57" spans="1:8" ht="30" hidden="1" x14ac:dyDescent="0.25">
      <c r="A57" s="3">
        <v>22012500</v>
      </c>
      <c r="B57" s="40" t="s">
        <v>57</v>
      </c>
      <c r="C57" s="27">
        <v>1328.7</v>
      </c>
      <c r="D57" s="27">
        <v>2013.2</v>
      </c>
      <c r="E57" s="27">
        <v>1787.46</v>
      </c>
      <c r="F57" s="27">
        <v>1873.0689000000002</v>
      </c>
      <c r="G57" s="27">
        <f t="shared" si="2"/>
        <v>85.608900000000176</v>
      </c>
      <c r="H57" s="6">
        <f t="shared" si="3"/>
        <v>104.78941626665772</v>
      </c>
    </row>
    <row r="58" spans="1:8" ht="45" hidden="1" x14ac:dyDescent="0.25">
      <c r="A58" s="3">
        <v>22012600</v>
      </c>
      <c r="B58" s="40" t="s">
        <v>58</v>
      </c>
      <c r="C58" s="27">
        <v>25.92</v>
      </c>
      <c r="D58" s="27">
        <v>58.92</v>
      </c>
      <c r="E58" s="27">
        <v>54.6</v>
      </c>
      <c r="F58" s="27">
        <v>67.434179999999998</v>
      </c>
      <c r="G58" s="27">
        <f t="shared" si="2"/>
        <v>12.834179999999996</v>
      </c>
      <c r="H58" s="6">
        <f t="shared" si="3"/>
        <v>123.50582417582416</v>
      </c>
    </row>
    <row r="59" spans="1:8" hidden="1" x14ac:dyDescent="0.25">
      <c r="A59" s="3">
        <v>22090000</v>
      </c>
      <c r="B59" s="40" t="s">
        <v>59</v>
      </c>
      <c r="C59" s="27">
        <v>56.7</v>
      </c>
      <c r="D59" s="27">
        <v>56.7</v>
      </c>
      <c r="E59" s="27">
        <v>47.072000000000003</v>
      </c>
      <c r="F59" s="27">
        <v>53.17315</v>
      </c>
      <c r="G59" s="27">
        <f t="shared" si="2"/>
        <v>6.101149999999997</v>
      </c>
      <c r="H59" s="6">
        <f t="shared" si="3"/>
        <v>112.96131458191705</v>
      </c>
    </row>
    <row r="60" spans="1:8" ht="60" hidden="1" x14ac:dyDescent="0.25">
      <c r="A60" s="3">
        <v>22090100</v>
      </c>
      <c r="B60" s="40" t="s">
        <v>60</v>
      </c>
      <c r="C60" s="27">
        <v>53.3</v>
      </c>
      <c r="D60" s="27">
        <v>53.3</v>
      </c>
      <c r="E60" s="27">
        <v>44.24</v>
      </c>
      <c r="F60" s="27">
        <v>50.662849999999999</v>
      </c>
      <c r="G60" s="27">
        <f t="shared" si="2"/>
        <v>6.4228499999999968</v>
      </c>
      <c r="H60" s="6">
        <f t="shared" si="3"/>
        <v>114.51819620253163</v>
      </c>
    </row>
    <row r="61" spans="1:8" ht="45" hidden="1" x14ac:dyDescent="0.25">
      <c r="A61" s="3">
        <v>22090400</v>
      </c>
      <c r="B61" s="40" t="s">
        <v>61</v>
      </c>
      <c r="C61" s="27">
        <v>3.4</v>
      </c>
      <c r="D61" s="27">
        <v>3.4</v>
      </c>
      <c r="E61" s="27">
        <v>2.8319999999999999</v>
      </c>
      <c r="F61" s="27">
        <v>2.5103</v>
      </c>
      <c r="G61" s="27">
        <f t="shared" si="2"/>
        <v>-0.32169999999999987</v>
      </c>
      <c r="H61" s="6">
        <f t="shared" si="3"/>
        <v>88.640536723163848</v>
      </c>
    </row>
    <row r="62" spans="1:8" ht="105" hidden="1" x14ac:dyDescent="0.25">
      <c r="A62" s="3">
        <v>22130000</v>
      </c>
      <c r="B62" s="40" t="s">
        <v>62</v>
      </c>
      <c r="C62" s="27">
        <v>0</v>
      </c>
      <c r="D62" s="27">
        <v>0</v>
      </c>
      <c r="E62" s="27">
        <v>0</v>
      </c>
      <c r="F62" s="27">
        <v>3.1478800000000002</v>
      </c>
      <c r="G62" s="27">
        <f t="shared" si="2"/>
        <v>3.1478800000000002</v>
      </c>
      <c r="H62" s="6">
        <f t="shared" si="3"/>
        <v>0</v>
      </c>
    </row>
    <row r="63" spans="1:8" hidden="1" x14ac:dyDescent="0.25">
      <c r="A63" s="3">
        <v>24000000</v>
      </c>
      <c r="B63" s="40" t="s">
        <v>63</v>
      </c>
      <c r="C63" s="27">
        <v>0</v>
      </c>
      <c r="D63" s="27">
        <v>10320.200000000001</v>
      </c>
      <c r="E63" s="27">
        <v>10320.200000000001</v>
      </c>
      <c r="F63" s="27">
        <v>10775.061740000001</v>
      </c>
      <c r="G63" s="27">
        <f t="shared" si="2"/>
        <v>454.86174000000028</v>
      </c>
      <c r="H63" s="6">
        <f t="shared" si="3"/>
        <v>104.40748958353521</v>
      </c>
    </row>
    <row r="64" spans="1:8" hidden="1" x14ac:dyDescent="0.25">
      <c r="A64" s="3">
        <v>24060000</v>
      </c>
      <c r="B64" s="40" t="s">
        <v>51</v>
      </c>
      <c r="C64" s="27">
        <v>0</v>
      </c>
      <c r="D64" s="27">
        <v>10320.200000000001</v>
      </c>
      <c r="E64" s="27">
        <v>10320.200000000001</v>
      </c>
      <c r="F64" s="27">
        <v>10775.061740000001</v>
      </c>
      <c r="G64" s="27">
        <f t="shared" si="2"/>
        <v>454.86174000000028</v>
      </c>
      <c r="H64" s="6">
        <f t="shared" si="3"/>
        <v>104.40748958353521</v>
      </c>
    </row>
    <row r="65" spans="1:8" hidden="1" x14ac:dyDescent="0.25">
      <c r="A65" s="3">
        <v>24060300</v>
      </c>
      <c r="B65" s="40" t="s">
        <v>51</v>
      </c>
      <c r="C65" s="27">
        <v>0</v>
      </c>
      <c r="D65" s="27">
        <v>10320.200000000001</v>
      </c>
      <c r="E65" s="27">
        <v>10320.200000000001</v>
      </c>
      <c r="F65" s="27">
        <v>10775.061740000001</v>
      </c>
      <c r="G65" s="27">
        <f t="shared" si="2"/>
        <v>454.86174000000028</v>
      </c>
      <c r="H65" s="6">
        <f t="shared" si="3"/>
        <v>104.40748958353521</v>
      </c>
    </row>
    <row r="66" spans="1:8" s="35" customFormat="1" ht="14.25" customHeight="1" x14ac:dyDescent="0.25">
      <c r="A66" s="2">
        <v>40000000</v>
      </c>
      <c r="B66" s="39" t="s">
        <v>64</v>
      </c>
      <c r="C66" s="33">
        <v>52312.1</v>
      </c>
      <c r="D66" s="33">
        <v>165656.924</v>
      </c>
      <c r="E66" s="33">
        <v>149570.29199999999</v>
      </c>
      <c r="F66" s="33">
        <v>150322.802</v>
      </c>
      <c r="G66" s="33">
        <f t="shared" si="2"/>
        <v>752.51000000000931</v>
      </c>
      <c r="H66" s="34">
        <f t="shared" si="3"/>
        <v>100.50311461583561</v>
      </c>
    </row>
    <row r="67" spans="1:8" hidden="1" x14ac:dyDescent="0.25">
      <c r="A67" s="3">
        <v>41000000</v>
      </c>
      <c r="B67" s="40" t="s">
        <v>65</v>
      </c>
      <c r="C67" s="27">
        <v>52312.1</v>
      </c>
      <c r="D67" s="27">
        <v>165656.924</v>
      </c>
      <c r="E67" s="27">
        <v>149570.29199999999</v>
      </c>
      <c r="F67" s="27">
        <v>150322.802</v>
      </c>
      <c r="G67" s="27">
        <f t="shared" si="2"/>
        <v>752.51000000000931</v>
      </c>
      <c r="H67" s="6">
        <f t="shared" si="3"/>
        <v>100.50311461583561</v>
      </c>
    </row>
    <row r="68" spans="1:8" ht="30" hidden="1" x14ac:dyDescent="0.25">
      <c r="A68" s="3">
        <v>41020000</v>
      </c>
      <c r="B68" s="40" t="s">
        <v>66</v>
      </c>
      <c r="C68" s="27">
        <v>7320.6</v>
      </c>
      <c r="D68" s="27">
        <v>23934.400000000001</v>
      </c>
      <c r="E68" s="27">
        <v>18123.5</v>
      </c>
      <c r="F68" s="27">
        <v>18123.5</v>
      </c>
      <c r="G68" s="27">
        <f t="shared" si="2"/>
        <v>0</v>
      </c>
      <c r="H68" s="6">
        <f t="shared" si="3"/>
        <v>100</v>
      </c>
    </row>
    <row r="69" spans="1:8" x14ac:dyDescent="0.25">
      <c r="A69" s="3">
        <v>41020100</v>
      </c>
      <c r="B69" s="40" t="s">
        <v>67</v>
      </c>
      <c r="C69" s="27">
        <v>7320.6</v>
      </c>
      <c r="D69" s="27">
        <v>7320.6</v>
      </c>
      <c r="E69" s="27">
        <v>6101</v>
      </c>
      <c r="F69" s="27">
        <v>6101</v>
      </c>
      <c r="G69" s="27">
        <f t="shared" si="2"/>
        <v>0</v>
      </c>
      <c r="H69" s="6">
        <f t="shared" si="3"/>
        <v>100</v>
      </c>
    </row>
    <row r="70" spans="1:8" ht="14.25" customHeight="1" x14ac:dyDescent="0.25">
      <c r="A70" s="3">
        <v>41021400</v>
      </c>
      <c r="B70" s="40" t="s">
        <v>68</v>
      </c>
      <c r="C70" s="27">
        <v>0</v>
      </c>
      <c r="D70" s="27">
        <v>16613.8</v>
      </c>
      <c r="E70" s="27">
        <v>12022.5</v>
      </c>
      <c r="F70" s="27">
        <v>12022.5</v>
      </c>
      <c r="G70" s="27">
        <f t="shared" si="2"/>
        <v>0</v>
      </c>
      <c r="H70" s="6">
        <f t="shared" si="3"/>
        <v>100</v>
      </c>
    </row>
    <row r="71" spans="1:8" ht="30" hidden="1" x14ac:dyDescent="0.25">
      <c r="A71" s="3">
        <v>41030000</v>
      </c>
      <c r="B71" s="40" t="s">
        <v>69</v>
      </c>
      <c r="C71" s="27">
        <v>44991.5</v>
      </c>
      <c r="D71" s="27">
        <v>126721.66099999999</v>
      </c>
      <c r="E71" s="27">
        <v>116737.961</v>
      </c>
      <c r="F71" s="27">
        <v>118737.961</v>
      </c>
      <c r="G71" s="27">
        <f t="shared" si="2"/>
        <v>2000</v>
      </c>
      <c r="H71" s="6">
        <f t="shared" si="3"/>
        <v>101.71323876386704</v>
      </c>
    </row>
    <row r="72" spans="1:8" ht="50.25" customHeight="1" x14ac:dyDescent="0.25">
      <c r="A72" s="3">
        <v>41032800</v>
      </c>
      <c r="B72" s="40" t="s">
        <v>70</v>
      </c>
      <c r="C72" s="27">
        <v>0</v>
      </c>
      <c r="D72" s="27">
        <v>65286.260999999999</v>
      </c>
      <c r="E72" s="27">
        <v>65286.260999999999</v>
      </c>
      <c r="F72" s="27">
        <v>65286.260999999999</v>
      </c>
      <c r="G72" s="27">
        <f t="shared" si="2"/>
        <v>0</v>
      </c>
      <c r="H72" s="6">
        <f t="shared" si="3"/>
        <v>100</v>
      </c>
    </row>
    <row r="73" spans="1:8" ht="78" customHeight="1" x14ac:dyDescent="0.25">
      <c r="A73" s="3">
        <v>41033500</v>
      </c>
      <c r="B73" s="40" t="s">
        <v>71</v>
      </c>
      <c r="C73" s="27">
        <v>0</v>
      </c>
      <c r="D73" s="27">
        <v>14443.9</v>
      </c>
      <c r="E73" s="27">
        <v>14443.9</v>
      </c>
      <c r="F73" s="27">
        <v>14443.9</v>
      </c>
      <c r="G73" s="27">
        <f t="shared" ref="G73:G104" si="4">F73-E73</f>
        <v>0</v>
      </c>
      <c r="H73" s="6">
        <f t="shared" ref="H73:H83" si="5">IF(E73=0,0,F73/E73*100)</f>
        <v>100</v>
      </c>
    </row>
    <row r="74" spans="1:8" ht="30" x14ac:dyDescent="0.25">
      <c r="A74" s="3">
        <v>41033900</v>
      </c>
      <c r="B74" s="40" t="s">
        <v>72</v>
      </c>
      <c r="C74" s="27">
        <v>44991.5</v>
      </c>
      <c r="D74" s="27">
        <v>44991.5</v>
      </c>
      <c r="E74" s="27">
        <v>37007.800000000003</v>
      </c>
      <c r="F74" s="27">
        <v>37007.800000000003</v>
      </c>
      <c r="G74" s="27">
        <f t="shared" si="4"/>
        <v>0</v>
      </c>
      <c r="H74" s="6">
        <f t="shared" si="5"/>
        <v>100</v>
      </c>
    </row>
    <row r="75" spans="1:8" ht="14.25" customHeight="1" x14ac:dyDescent="0.25">
      <c r="A75" s="3">
        <v>41035600</v>
      </c>
      <c r="B75" s="40" t="s">
        <v>73</v>
      </c>
      <c r="C75" s="27">
        <v>0</v>
      </c>
      <c r="D75" s="27">
        <v>2000</v>
      </c>
      <c r="E75" s="27">
        <v>0</v>
      </c>
      <c r="F75" s="27">
        <v>2000</v>
      </c>
      <c r="G75" s="27">
        <f t="shared" si="4"/>
        <v>2000</v>
      </c>
      <c r="H75" s="6">
        <f t="shared" si="5"/>
        <v>0</v>
      </c>
    </row>
    <row r="76" spans="1:8" ht="30" hidden="1" x14ac:dyDescent="0.25">
      <c r="A76" s="3">
        <v>41050000</v>
      </c>
      <c r="B76" s="40" t="s">
        <v>74</v>
      </c>
      <c r="C76" s="27">
        <v>0</v>
      </c>
      <c r="D76" s="27">
        <v>15000.862999999999</v>
      </c>
      <c r="E76" s="27">
        <v>14708.831</v>
      </c>
      <c r="F76" s="27">
        <v>13461.341</v>
      </c>
      <c r="G76" s="27">
        <f t="shared" si="4"/>
        <v>-1247.4899999999998</v>
      </c>
      <c r="H76" s="6">
        <f t="shared" si="5"/>
        <v>91.518768554754629</v>
      </c>
    </row>
    <row r="77" spans="1:8" ht="45" x14ac:dyDescent="0.25">
      <c r="A77" s="3">
        <v>41051000</v>
      </c>
      <c r="B77" s="40" t="s">
        <v>75</v>
      </c>
      <c r="C77" s="27">
        <v>0</v>
      </c>
      <c r="D77" s="27">
        <v>900.33199999999999</v>
      </c>
      <c r="E77" s="27">
        <v>608.29999999999995</v>
      </c>
      <c r="F77" s="27">
        <v>608.29999999999995</v>
      </c>
      <c r="G77" s="27">
        <f t="shared" si="4"/>
        <v>0</v>
      </c>
      <c r="H77" s="6">
        <f t="shared" si="5"/>
        <v>100</v>
      </c>
    </row>
    <row r="78" spans="1:8" ht="45" x14ac:dyDescent="0.25">
      <c r="A78" s="3">
        <v>41051100</v>
      </c>
      <c r="B78" s="40" t="s">
        <v>76</v>
      </c>
      <c r="C78" s="27">
        <v>0</v>
      </c>
      <c r="D78" s="27">
        <v>6293.6490000000003</v>
      </c>
      <c r="E78" s="27">
        <v>6293.6490000000003</v>
      </c>
      <c r="F78" s="27">
        <v>6293.6490000000003</v>
      </c>
      <c r="G78" s="27">
        <f t="shared" si="4"/>
        <v>0</v>
      </c>
      <c r="H78" s="6">
        <f t="shared" si="5"/>
        <v>100</v>
      </c>
    </row>
    <row r="79" spans="1:8" ht="66" customHeight="1" x14ac:dyDescent="0.25">
      <c r="A79" s="3">
        <v>41051400</v>
      </c>
      <c r="B79" s="40" t="s">
        <v>77</v>
      </c>
      <c r="C79" s="27">
        <v>0</v>
      </c>
      <c r="D79" s="27">
        <v>1247.49</v>
      </c>
      <c r="E79" s="27">
        <v>1247.49</v>
      </c>
      <c r="F79" s="27">
        <v>0</v>
      </c>
      <c r="G79" s="27">
        <f t="shared" si="4"/>
        <v>-1247.49</v>
      </c>
      <c r="H79" s="6">
        <f t="shared" si="5"/>
        <v>0</v>
      </c>
    </row>
    <row r="80" spans="1:8" ht="75" x14ac:dyDescent="0.25">
      <c r="A80" s="3">
        <v>41051700</v>
      </c>
      <c r="B80" s="40" t="s">
        <v>78</v>
      </c>
      <c r="C80" s="27">
        <v>0</v>
      </c>
      <c r="D80" s="27">
        <v>926.66300000000001</v>
      </c>
      <c r="E80" s="27">
        <v>926.66300000000001</v>
      </c>
      <c r="F80" s="27">
        <v>926.66300000000001</v>
      </c>
      <c r="G80" s="27">
        <f t="shared" si="4"/>
        <v>0</v>
      </c>
      <c r="H80" s="6">
        <f t="shared" si="5"/>
        <v>100</v>
      </c>
    </row>
    <row r="81" spans="1:8" ht="17.25" customHeight="1" x14ac:dyDescent="0.25">
      <c r="A81" s="3">
        <v>41053900</v>
      </c>
      <c r="B81" s="40" t="s">
        <v>79</v>
      </c>
      <c r="C81" s="27">
        <v>0</v>
      </c>
      <c r="D81" s="27">
        <v>5632.7290000000003</v>
      </c>
      <c r="E81" s="27">
        <v>5632.7290000000003</v>
      </c>
      <c r="F81" s="27">
        <v>5632.7290000000003</v>
      </c>
      <c r="G81" s="27">
        <f t="shared" si="4"/>
        <v>0</v>
      </c>
      <c r="H81" s="6">
        <f t="shared" si="5"/>
        <v>100</v>
      </c>
    </row>
    <row r="82" spans="1:8" ht="17.25" customHeight="1" x14ac:dyDescent="0.25">
      <c r="A82" s="36" t="s">
        <v>166</v>
      </c>
      <c r="B82" s="36"/>
      <c r="C82" s="37">
        <v>111053.387</v>
      </c>
      <c r="D82" s="37">
        <v>139575.557</v>
      </c>
      <c r="E82" s="37">
        <v>124347.66899999999</v>
      </c>
      <c r="F82" s="37">
        <v>126852.39910999995</v>
      </c>
      <c r="G82" s="37">
        <f t="shared" si="4"/>
        <v>2504.7301099999604</v>
      </c>
      <c r="H82" s="38">
        <f t="shared" si="5"/>
        <v>102.01429598973822</v>
      </c>
    </row>
    <row r="83" spans="1:8" ht="18" customHeight="1" x14ac:dyDescent="0.25">
      <c r="A83" s="36" t="s">
        <v>167</v>
      </c>
      <c r="B83" s="36"/>
      <c r="C83" s="37">
        <v>163365.48699999999</v>
      </c>
      <c r="D83" s="37">
        <v>305232.48100000003</v>
      </c>
      <c r="E83" s="37">
        <v>273917.96100000001</v>
      </c>
      <c r="F83" s="37">
        <v>277175.20110999997</v>
      </c>
      <c r="G83" s="37">
        <f t="shared" si="4"/>
        <v>3257.2401099999552</v>
      </c>
      <c r="H83" s="38">
        <f t="shared" si="5"/>
        <v>101.18912980299235</v>
      </c>
    </row>
  </sheetData>
  <mergeCells count="9">
    <mergeCell ref="A2:H2"/>
    <mergeCell ref="A3:H3"/>
    <mergeCell ref="A4:H4"/>
    <mergeCell ref="A5:H5"/>
    <mergeCell ref="A82:B82"/>
    <mergeCell ref="A83:B83"/>
    <mergeCell ref="A7:A8"/>
    <mergeCell ref="B7:B8"/>
    <mergeCell ref="C7:H7"/>
  </mergeCells>
  <pageMargins left="0.78740157480314965" right="0.19685039370078741" top="0.39370078740157483" bottom="0.39370078740157483" header="0" footer="0"/>
  <pageSetup paperSize="9" scale="73" fitToHeight="50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B9280-2D28-43CF-9046-212DEB520692}">
  <sheetPr>
    <pageSetUpPr fitToPage="1"/>
  </sheetPr>
  <dimension ref="A2:I56"/>
  <sheetViews>
    <sheetView tabSelected="1" topLeftCell="A22" workbookViewId="0">
      <selection activeCell="E50" sqref="E50"/>
    </sheetView>
  </sheetViews>
  <sheetFormatPr defaultRowHeight="12.75" x14ac:dyDescent="0.2"/>
  <cols>
    <col min="1" max="1" width="12.7109375" style="7" customWidth="1"/>
    <col min="2" max="2" width="50.7109375" style="8" customWidth="1"/>
    <col min="3" max="3" width="14.42578125" style="9" customWidth="1"/>
    <col min="4" max="4" width="15" style="9" customWidth="1"/>
    <col min="5" max="5" width="14.140625" style="9" customWidth="1"/>
    <col min="6" max="6" width="14.5703125" style="9" customWidth="1"/>
    <col min="7" max="7" width="14.7109375" style="9" customWidth="1"/>
    <col min="8" max="8" width="13.42578125" style="9" customWidth="1"/>
    <col min="9" max="248" width="9.140625" style="9"/>
    <col min="249" max="249" width="12.7109375" style="9" customWidth="1"/>
    <col min="250" max="250" width="50.7109375" style="9" customWidth="1"/>
    <col min="251" max="264" width="15.7109375" style="9" customWidth="1"/>
    <col min="265" max="504" width="9.140625" style="9"/>
    <col min="505" max="505" width="12.7109375" style="9" customWidth="1"/>
    <col min="506" max="506" width="50.7109375" style="9" customWidth="1"/>
    <col min="507" max="520" width="15.7109375" style="9" customWidth="1"/>
    <col min="521" max="760" width="9.140625" style="9"/>
    <col min="761" max="761" width="12.7109375" style="9" customWidth="1"/>
    <col min="762" max="762" width="50.7109375" style="9" customWidth="1"/>
    <col min="763" max="776" width="15.7109375" style="9" customWidth="1"/>
    <col min="777" max="1016" width="9.140625" style="9"/>
    <col min="1017" max="1017" width="12.7109375" style="9" customWidth="1"/>
    <col min="1018" max="1018" width="50.7109375" style="9" customWidth="1"/>
    <col min="1019" max="1032" width="15.7109375" style="9" customWidth="1"/>
    <col min="1033" max="1272" width="9.140625" style="9"/>
    <col min="1273" max="1273" width="12.7109375" style="9" customWidth="1"/>
    <col min="1274" max="1274" width="50.7109375" style="9" customWidth="1"/>
    <col min="1275" max="1288" width="15.7109375" style="9" customWidth="1"/>
    <col min="1289" max="1528" width="9.140625" style="9"/>
    <col min="1529" max="1529" width="12.7109375" style="9" customWidth="1"/>
    <col min="1530" max="1530" width="50.7109375" style="9" customWidth="1"/>
    <col min="1531" max="1544" width="15.7109375" style="9" customWidth="1"/>
    <col min="1545" max="1784" width="9.140625" style="9"/>
    <col min="1785" max="1785" width="12.7109375" style="9" customWidth="1"/>
    <col min="1786" max="1786" width="50.7109375" style="9" customWidth="1"/>
    <col min="1787" max="1800" width="15.7109375" style="9" customWidth="1"/>
    <col min="1801" max="2040" width="9.140625" style="9"/>
    <col min="2041" max="2041" width="12.7109375" style="9" customWidth="1"/>
    <col min="2042" max="2042" width="50.7109375" style="9" customWidth="1"/>
    <col min="2043" max="2056" width="15.7109375" style="9" customWidth="1"/>
    <col min="2057" max="2296" width="9.140625" style="9"/>
    <col min="2297" max="2297" width="12.7109375" style="9" customWidth="1"/>
    <col min="2298" max="2298" width="50.7109375" style="9" customWidth="1"/>
    <col min="2299" max="2312" width="15.7109375" style="9" customWidth="1"/>
    <col min="2313" max="2552" width="9.140625" style="9"/>
    <col min="2553" max="2553" width="12.7109375" style="9" customWidth="1"/>
    <col min="2554" max="2554" width="50.7109375" style="9" customWidth="1"/>
    <col min="2555" max="2568" width="15.7109375" style="9" customWidth="1"/>
    <col min="2569" max="2808" width="9.140625" style="9"/>
    <col min="2809" max="2809" width="12.7109375" style="9" customWidth="1"/>
    <col min="2810" max="2810" width="50.7109375" style="9" customWidth="1"/>
    <col min="2811" max="2824" width="15.7109375" style="9" customWidth="1"/>
    <col min="2825" max="3064" width="9.140625" style="9"/>
    <col min="3065" max="3065" width="12.7109375" style="9" customWidth="1"/>
    <col min="3066" max="3066" width="50.7109375" style="9" customWidth="1"/>
    <col min="3067" max="3080" width="15.7109375" style="9" customWidth="1"/>
    <col min="3081" max="3320" width="9.140625" style="9"/>
    <col min="3321" max="3321" width="12.7109375" style="9" customWidth="1"/>
    <col min="3322" max="3322" width="50.7109375" style="9" customWidth="1"/>
    <col min="3323" max="3336" width="15.7109375" style="9" customWidth="1"/>
    <col min="3337" max="3576" width="9.140625" style="9"/>
    <col min="3577" max="3577" width="12.7109375" style="9" customWidth="1"/>
    <col min="3578" max="3578" width="50.7109375" style="9" customWidth="1"/>
    <col min="3579" max="3592" width="15.7109375" style="9" customWidth="1"/>
    <col min="3593" max="3832" width="9.140625" style="9"/>
    <col min="3833" max="3833" width="12.7109375" style="9" customWidth="1"/>
    <col min="3834" max="3834" width="50.7109375" style="9" customWidth="1"/>
    <col min="3835" max="3848" width="15.7109375" style="9" customWidth="1"/>
    <col min="3849" max="4088" width="9.140625" style="9"/>
    <col min="4089" max="4089" width="12.7109375" style="9" customWidth="1"/>
    <col min="4090" max="4090" width="50.7109375" style="9" customWidth="1"/>
    <col min="4091" max="4104" width="15.7109375" style="9" customWidth="1"/>
    <col min="4105" max="4344" width="9.140625" style="9"/>
    <col min="4345" max="4345" width="12.7109375" style="9" customWidth="1"/>
    <col min="4346" max="4346" width="50.7109375" style="9" customWidth="1"/>
    <col min="4347" max="4360" width="15.7109375" style="9" customWidth="1"/>
    <col min="4361" max="4600" width="9.140625" style="9"/>
    <col min="4601" max="4601" width="12.7109375" style="9" customWidth="1"/>
    <col min="4602" max="4602" width="50.7109375" style="9" customWidth="1"/>
    <col min="4603" max="4616" width="15.7109375" style="9" customWidth="1"/>
    <col min="4617" max="4856" width="9.140625" style="9"/>
    <col min="4857" max="4857" width="12.7109375" style="9" customWidth="1"/>
    <col min="4858" max="4858" width="50.7109375" style="9" customWidth="1"/>
    <col min="4859" max="4872" width="15.7109375" style="9" customWidth="1"/>
    <col min="4873" max="5112" width="9.140625" style="9"/>
    <col min="5113" max="5113" width="12.7109375" style="9" customWidth="1"/>
    <col min="5114" max="5114" width="50.7109375" style="9" customWidth="1"/>
    <col min="5115" max="5128" width="15.7109375" style="9" customWidth="1"/>
    <col min="5129" max="5368" width="9.140625" style="9"/>
    <col min="5369" max="5369" width="12.7109375" style="9" customWidth="1"/>
    <col min="5370" max="5370" width="50.7109375" style="9" customWidth="1"/>
    <col min="5371" max="5384" width="15.7109375" style="9" customWidth="1"/>
    <col min="5385" max="5624" width="9.140625" style="9"/>
    <col min="5625" max="5625" width="12.7109375" style="9" customWidth="1"/>
    <col min="5626" max="5626" width="50.7109375" style="9" customWidth="1"/>
    <col min="5627" max="5640" width="15.7109375" style="9" customWidth="1"/>
    <col min="5641" max="5880" width="9.140625" style="9"/>
    <col min="5881" max="5881" width="12.7109375" style="9" customWidth="1"/>
    <col min="5882" max="5882" width="50.7109375" style="9" customWidth="1"/>
    <col min="5883" max="5896" width="15.7109375" style="9" customWidth="1"/>
    <col min="5897" max="6136" width="9.140625" style="9"/>
    <col min="6137" max="6137" width="12.7109375" style="9" customWidth="1"/>
    <col min="6138" max="6138" width="50.7109375" style="9" customWidth="1"/>
    <col min="6139" max="6152" width="15.7109375" style="9" customWidth="1"/>
    <col min="6153" max="6392" width="9.140625" style="9"/>
    <col min="6393" max="6393" width="12.7109375" style="9" customWidth="1"/>
    <col min="6394" max="6394" width="50.7109375" style="9" customWidth="1"/>
    <col min="6395" max="6408" width="15.7109375" style="9" customWidth="1"/>
    <col min="6409" max="6648" width="9.140625" style="9"/>
    <col min="6649" max="6649" width="12.7109375" style="9" customWidth="1"/>
    <col min="6650" max="6650" width="50.7109375" style="9" customWidth="1"/>
    <col min="6651" max="6664" width="15.7109375" style="9" customWidth="1"/>
    <col min="6665" max="6904" width="9.140625" style="9"/>
    <col min="6905" max="6905" width="12.7109375" style="9" customWidth="1"/>
    <col min="6906" max="6906" width="50.7109375" style="9" customWidth="1"/>
    <col min="6907" max="6920" width="15.7109375" style="9" customWidth="1"/>
    <col min="6921" max="7160" width="9.140625" style="9"/>
    <col min="7161" max="7161" width="12.7109375" style="9" customWidth="1"/>
    <col min="7162" max="7162" width="50.7109375" style="9" customWidth="1"/>
    <col min="7163" max="7176" width="15.7109375" style="9" customWidth="1"/>
    <col min="7177" max="7416" width="9.140625" style="9"/>
    <col min="7417" max="7417" width="12.7109375" style="9" customWidth="1"/>
    <col min="7418" max="7418" width="50.7109375" style="9" customWidth="1"/>
    <col min="7419" max="7432" width="15.7109375" style="9" customWidth="1"/>
    <col min="7433" max="7672" width="9.140625" style="9"/>
    <col min="7673" max="7673" width="12.7109375" style="9" customWidth="1"/>
    <col min="7674" max="7674" width="50.7109375" style="9" customWidth="1"/>
    <col min="7675" max="7688" width="15.7109375" style="9" customWidth="1"/>
    <col min="7689" max="7928" width="9.140625" style="9"/>
    <col min="7929" max="7929" width="12.7109375" style="9" customWidth="1"/>
    <col min="7930" max="7930" width="50.7109375" style="9" customWidth="1"/>
    <col min="7931" max="7944" width="15.7109375" style="9" customWidth="1"/>
    <col min="7945" max="8184" width="9.140625" style="9"/>
    <col min="8185" max="8185" width="12.7109375" style="9" customWidth="1"/>
    <col min="8186" max="8186" width="50.7109375" style="9" customWidth="1"/>
    <col min="8187" max="8200" width="15.7109375" style="9" customWidth="1"/>
    <col min="8201" max="8440" width="9.140625" style="9"/>
    <col min="8441" max="8441" width="12.7109375" style="9" customWidth="1"/>
    <col min="8442" max="8442" width="50.7109375" style="9" customWidth="1"/>
    <col min="8443" max="8456" width="15.7109375" style="9" customWidth="1"/>
    <col min="8457" max="8696" width="9.140625" style="9"/>
    <col min="8697" max="8697" width="12.7109375" style="9" customWidth="1"/>
    <col min="8698" max="8698" width="50.7109375" style="9" customWidth="1"/>
    <col min="8699" max="8712" width="15.7109375" style="9" customWidth="1"/>
    <col min="8713" max="8952" width="9.140625" style="9"/>
    <col min="8953" max="8953" width="12.7109375" style="9" customWidth="1"/>
    <col min="8954" max="8954" width="50.7109375" style="9" customWidth="1"/>
    <col min="8955" max="8968" width="15.7109375" style="9" customWidth="1"/>
    <col min="8969" max="9208" width="9.140625" style="9"/>
    <col min="9209" max="9209" width="12.7109375" style="9" customWidth="1"/>
    <col min="9210" max="9210" width="50.7109375" style="9" customWidth="1"/>
    <col min="9211" max="9224" width="15.7109375" style="9" customWidth="1"/>
    <col min="9225" max="9464" width="9.140625" style="9"/>
    <col min="9465" max="9465" width="12.7109375" style="9" customWidth="1"/>
    <col min="9466" max="9466" width="50.7109375" style="9" customWidth="1"/>
    <col min="9467" max="9480" width="15.7109375" style="9" customWidth="1"/>
    <col min="9481" max="9720" width="9.140625" style="9"/>
    <col min="9721" max="9721" width="12.7109375" style="9" customWidth="1"/>
    <col min="9722" max="9722" width="50.7109375" style="9" customWidth="1"/>
    <col min="9723" max="9736" width="15.7109375" style="9" customWidth="1"/>
    <col min="9737" max="9976" width="9.140625" style="9"/>
    <col min="9977" max="9977" width="12.7109375" style="9" customWidth="1"/>
    <col min="9978" max="9978" width="50.7109375" style="9" customWidth="1"/>
    <col min="9979" max="9992" width="15.7109375" style="9" customWidth="1"/>
    <col min="9993" max="10232" width="9.140625" style="9"/>
    <col min="10233" max="10233" width="12.7109375" style="9" customWidth="1"/>
    <col min="10234" max="10234" width="50.7109375" style="9" customWidth="1"/>
    <col min="10235" max="10248" width="15.7109375" style="9" customWidth="1"/>
    <col min="10249" max="10488" width="9.140625" style="9"/>
    <col min="10489" max="10489" width="12.7109375" style="9" customWidth="1"/>
    <col min="10490" max="10490" width="50.7109375" style="9" customWidth="1"/>
    <col min="10491" max="10504" width="15.7109375" style="9" customWidth="1"/>
    <col min="10505" max="10744" width="9.140625" style="9"/>
    <col min="10745" max="10745" width="12.7109375" style="9" customWidth="1"/>
    <col min="10746" max="10746" width="50.7109375" style="9" customWidth="1"/>
    <col min="10747" max="10760" width="15.7109375" style="9" customWidth="1"/>
    <col min="10761" max="11000" width="9.140625" style="9"/>
    <col min="11001" max="11001" width="12.7109375" style="9" customWidth="1"/>
    <col min="11002" max="11002" width="50.7109375" style="9" customWidth="1"/>
    <col min="11003" max="11016" width="15.7109375" style="9" customWidth="1"/>
    <col min="11017" max="11256" width="9.140625" style="9"/>
    <col min="11257" max="11257" width="12.7109375" style="9" customWidth="1"/>
    <col min="11258" max="11258" width="50.7109375" style="9" customWidth="1"/>
    <col min="11259" max="11272" width="15.7109375" style="9" customWidth="1"/>
    <col min="11273" max="11512" width="9.140625" style="9"/>
    <col min="11513" max="11513" width="12.7109375" style="9" customWidth="1"/>
    <col min="11514" max="11514" width="50.7109375" style="9" customWidth="1"/>
    <col min="11515" max="11528" width="15.7109375" style="9" customWidth="1"/>
    <col min="11529" max="11768" width="9.140625" style="9"/>
    <col min="11769" max="11769" width="12.7109375" style="9" customWidth="1"/>
    <col min="11770" max="11770" width="50.7109375" style="9" customWidth="1"/>
    <col min="11771" max="11784" width="15.7109375" style="9" customWidth="1"/>
    <col min="11785" max="12024" width="9.140625" style="9"/>
    <col min="12025" max="12025" width="12.7109375" style="9" customWidth="1"/>
    <col min="12026" max="12026" width="50.7109375" style="9" customWidth="1"/>
    <col min="12027" max="12040" width="15.7109375" style="9" customWidth="1"/>
    <col min="12041" max="12280" width="9.140625" style="9"/>
    <col min="12281" max="12281" width="12.7109375" style="9" customWidth="1"/>
    <col min="12282" max="12282" width="50.7109375" style="9" customWidth="1"/>
    <col min="12283" max="12296" width="15.7109375" style="9" customWidth="1"/>
    <col min="12297" max="12536" width="9.140625" style="9"/>
    <col min="12537" max="12537" width="12.7109375" style="9" customWidth="1"/>
    <col min="12538" max="12538" width="50.7109375" style="9" customWidth="1"/>
    <col min="12539" max="12552" width="15.7109375" style="9" customWidth="1"/>
    <col min="12553" max="12792" width="9.140625" style="9"/>
    <col min="12793" max="12793" width="12.7109375" style="9" customWidth="1"/>
    <col min="12794" max="12794" width="50.7109375" style="9" customWidth="1"/>
    <col min="12795" max="12808" width="15.7109375" style="9" customWidth="1"/>
    <col min="12809" max="13048" width="9.140625" style="9"/>
    <col min="13049" max="13049" width="12.7109375" style="9" customWidth="1"/>
    <col min="13050" max="13050" width="50.7109375" style="9" customWidth="1"/>
    <col min="13051" max="13064" width="15.7109375" style="9" customWidth="1"/>
    <col min="13065" max="13304" width="9.140625" style="9"/>
    <col min="13305" max="13305" width="12.7109375" style="9" customWidth="1"/>
    <col min="13306" max="13306" width="50.7109375" style="9" customWidth="1"/>
    <col min="13307" max="13320" width="15.7109375" style="9" customWidth="1"/>
    <col min="13321" max="13560" width="9.140625" style="9"/>
    <col min="13561" max="13561" width="12.7109375" style="9" customWidth="1"/>
    <col min="13562" max="13562" width="50.7109375" style="9" customWidth="1"/>
    <col min="13563" max="13576" width="15.7109375" style="9" customWidth="1"/>
    <col min="13577" max="13816" width="9.140625" style="9"/>
    <col min="13817" max="13817" width="12.7109375" style="9" customWidth="1"/>
    <col min="13818" max="13818" width="50.7109375" style="9" customWidth="1"/>
    <col min="13819" max="13832" width="15.7109375" style="9" customWidth="1"/>
    <col min="13833" max="14072" width="9.140625" style="9"/>
    <col min="14073" max="14073" width="12.7109375" style="9" customWidth="1"/>
    <col min="14074" max="14074" width="50.7109375" style="9" customWidth="1"/>
    <col min="14075" max="14088" width="15.7109375" style="9" customWidth="1"/>
    <col min="14089" max="14328" width="9.140625" style="9"/>
    <col min="14329" max="14329" width="12.7109375" style="9" customWidth="1"/>
    <col min="14330" max="14330" width="50.7109375" style="9" customWidth="1"/>
    <col min="14331" max="14344" width="15.7109375" style="9" customWidth="1"/>
    <col min="14345" max="14584" width="9.140625" style="9"/>
    <col min="14585" max="14585" width="12.7109375" style="9" customWidth="1"/>
    <col min="14586" max="14586" width="50.7109375" style="9" customWidth="1"/>
    <col min="14587" max="14600" width="15.7109375" style="9" customWidth="1"/>
    <col min="14601" max="14840" width="9.140625" style="9"/>
    <col min="14841" max="14841" width="12.7109375" style="9" customWidth="1"/>
    <col min="14842" max="14842" width="50.7109375" style="9" customWidth="1"/>
    <col min="14843" max="14856" width="15.7109375" style="9" customWidth="1"/>
    <col min="14857" max="15096" width="9.140625" style="9"/>
    <col min="15097" max="15097" width="12.7109375" style="9" customWidth="1"/>
    <col min="15098" max="15098" width="50.7109375" style="9" customWidth="1"/>
    <col min="15099" max="15112" width="15.7109375" style="9" customWidth="1"/>
    <col min="15113" max="15352" width="9.140625" style="9"/>
    <col min="15353" max="15353" width="12.7109375" style="9" customWidth="1"/>
    <col min="15354" max="15354" width="50.7109375" style="9" customWidth="1"/>
    <col min="15355" max="15368" width="15.7109375" style="9" customWidth="1"/>
    <col min="15369" max="15608" width="9.140625" style="9"/>
    <col min="15609" max="15609" width="12.7109375" style="9" customWidth="1"/>
    <col min="15610" max="15610" width="50.7109375" style="9" customWidth="1"/>
    <col min="15611" max="15624" width="15.7109375" style="9" customWidth="1"/>
    <col min="15625" max="15864" width="9.140625" style="9"/>
    <col min="15865" max="15865" width="12.7109375" style="9" customWidth="1"/>
    <col min="15866" max="15866" width="50.7109375" style="9" customWidth="1"/>
    <col min="15867" max="15880" width="15.7109375" style="9" customWidth="1"/>
    <col min="15881" max="16120" width="9.140625" style="9"/>
    <col min="16121" max="16121" width="12.7109375" style="9" customWidth="1"/>
    <col min="16122" max="16122" width="50.7109375" style="9" customWidth="1"/>
    <col min="16123" max="16136" width="15.7109375" style="9" customWidth="1"/>
    <col min="16137" max="16384" width="9.140625" style="9"/>
  </cols>
  <sheetData>
    <row r="2" spans="1:9" ht="15.75" x14ac:dyDescent="0.25">
      <c r="A2" s="10" t="s">
        <v>80</v>
      </c>
      <c r="B2" s="10"/>
      <c r="C2" s="10"/>
      <c r="D2" s="10"/>
      <c r="E2" s="10"/>
      <c r="F2" s="10"/>
      <c r="G2" s="10"/>
      <c r="H2" s="10"/>
    </row>
    <row r="3" spans="1:9" ht="15.75" x14ac:dyDescent="0.25">
      <c r="A3" s="10" t="s">
        <v>81</v>
      </c>
      <c r="B3" s="10"/>
      <c r="C3" s="10"/>
      <c r="D3" s="10"/>
      <c r="E3" s="10"/>
      <c r="F3" s="10"/>
      <c r="G3" s="10"/>
      <c r="H3" s="10"/>
    </row>
    <row r="4" spans="1:9" ht="15.75" x14ac:dyDescent="0.25">
      <c r="A4" s="10" t="s">
        <v>82</v>
      </c>
      <c r="B4" s="10"/>
      <c r="C4" s="10"/>
      <c r="D4" s="10"/>
      <c r="E4" s="10"/>
      <c r="F4" s="10"/>
      <c r="G4" s="10"/>
      <c r="H4" s="10"/>
    </row>
    <row r="5" spans="1:9" ht="15.75" x14ac:dyDescent="0.25">
      <c r="A5" s="10" t="s">
        <v>83</v>
      </c>
      <c r="B5" s="10"/>
      <c r="C5" s="10"/>
      <c r="D5" s="10"/>
      <c r="E5" s="10"/>
      <c r="F5" s="10"/>
      <c r="G5" s="10"/>
      <c r="H5" s="10"/>
    </row>
    <row r="6" spans="1:9" x14ac:dyDescent="0.2">
      <c r="G6" s="11" t="s">
        <v>84</v>
      </c>
      <c r="H6" s="11"/>
    </row>
    <row r="7" spans="1:9" s="13" customFormat="1" ht="71.25" x14ac:dyDescent="0.2">
      <c r="A7" s="12" t="s">
        <v>85</v>
      </c>
      <c r="B7" s="12" t="s">
        <v>86</v>
      </c>
      <c r="C7" s="12" t="s">
        <v>87</v>
      </c>
      <c r="D7" s="12" t="s">
        <v>88</v>
      </c>
      <c r="E7" s="12" t="s">
        <v>89</v>
      </c>
      <c r="F7" s="12" t="s">
        <v>90</v>
      </c>
      <c r="G7" s="12" t="s">
        <v>91</v>
      </c>
      <c r="H7" s="12" t="s">
        <v>92</v>
      </c>
    </row>
    <row r="8" spans="1:9" ht="14.25" x14ac:dyDescent="0.2">
      <c r="A8" s="12">
        <v>1</v>
      </c>
      <c r="B8" s="12">
        <v>2</v>
      </c>
      <c r="C8" s="12">
        <v>3</v>
      </c>
      <c r="D8" s="12">
        <v>4</v>
      </c>
      <c r="E8" s="12">
        <v>5</v>
      </c>
      <c r="F8" s="12">
        <v>6</v>
      </c>
      <c r="G8" s="12">
        <v>7</v>
      </c>
      <c r="H8" s="12">
        <v>8</v>
      </c>
    </row>
    <row r="9" spans="1:9" ht="60" x14ac:dyDescent="0.2">
      <c r="A9" s="14" t="s">
        <v>93</v>
      </c>
      <c r="B9" s="15" t="s">
        <v>94</v>
      </c>
      <c r="C9" s="16">
        <v>38424.966999999997</v>
      </c>
      <c r="D9" s="16">
        <v>28867.527000000002</v>
      </c>
      <c r="E9" s="16">
        <v>22035.714460000003</v>
      </c>
      <c r="F9" s="17">
        <f>C9-E9</f>
        <v>16389.252539999994</v>
      </c>
      <c r="G9" s="17">
        <f>D9-E9</f>
        <v>6831.812539999999</v>
      </c>
      <c r="H9" s="17">
        <f>IF(D9=0,0,(E9/D9)*100)</f>
        <v>76.33391824661669</v>
      </c>
      <c r="I9" s="18"/>
    </row>
    <row r="10" spans="1:9" ht="45" x14ac:dyDescent="0.2">
      <c r="A10" s="14" t="s">
        <v>95</v>
      </c>
      <c r="B10" s="15" t="s">
        <v>96</v>
      </c>
      <c r="C10" s="16">
        <v>19104.268</v>
      </c>
      <c r="D10" s="16">
        <v>15769.298999999999</v>
      </c>
      <c r="E10" s="16">
        <v>11361.981019999999</v>
      </c>
      <c r="F10" s="17">
        <f>C10-E10</f>
        <v>7742.2869800000008</v>
      </c>
      <c r="G10" s="17">
        <f>D10-E10</f>
        <v>4407.3179799999998</v>
      </c>
      <c r="H10" s="17">
        <f>IF(D10=0,0,(E10/D10)*100)</f>
        <v>72.051275202531201</v>
      </c>
      <c r="I10" s="18"/>
    </row>
    <row r="11" spans="1:9" ht="45" x14ac:dyDescent="0.2">
      <c r="A11" s="14" t="s">
        <v>97</v>
      </c>
      <c r="B11" s="15" t="s">
        <v>98</v>
      </c>
      <c r="C11" s="16">
        <v>45891.832000000002</v>
      </c>
      <c r="D11" s="16">
        <v>37616.100000000006</v>
      </c>
      <c r="E11" s="16">
        <v>34217.565860000002</v>
      </c>
      <c r="F11" s="17">
        <f>C11-E11</f>
        <v>11674.26614</v>
      </c>
      <c r="G11" s="17">
        <f>D11-E11</f>
        <v>3398.5341400000034</v>
      </c>
      <c r="H11" s="17">
        <f>IF(D11=0,0,(E11/D11)*100)</f>
        <v>90.965213990817745</v>
      </c>
      <c r="I11" s="18"/>
    </row>
    <row r="12" spans="1:9" ht="90" x14ac:dyDescent="0.2">
      <c r="A12" s="14" t="s">
        <v>99</v>
      </c>
      <c r="B12" s="15" t="s">
        <v>100</v>
      </c>
      <c r="C12" s="16">
        <v>5108.0239999999994</v>
      </c>
      <c r="D12" s="16">
        <v>5108.0239999999994</v>
      </c>
      <c r="E12" s="16">
        <v>3393.6489999999999</v>
      </c>
      <c r="F12" s="17">
        <f>C12-E12</f>
        <v>1714.3749999999995</v>
      </c>
      <c r="G12" s="17">
        <f>D12-E12</f>
        <v>1714.3749999999995</v>
      </c>
      <c r="H12" s="17">
        <f>IF(D12=0,0,(E12/D12)*100)</f>
        <v>66.437608750467888</v>
      </c>
      <c r="I12" s="18"/>
    </row>
    <row r="13" spans="1:9" ht="60" x14ac:dyDescent="0.2">
      <c r="A13" s="14" t="s">
        <v>101</v>
      </c>
      <c r="B13" s="15" t="s">
        <v>102</v>
      </c>
      <c r="C13" s="16">
        <v>1247.49</v>
      </c>
      <c r="D13" s="16">
        <v>1247.49</v>
      </c>
      <c r="E13" s="16">
        <v>0</v>
      </c>
      <c r="F13" s="17">
        <f>C13-E13</f>
        <v>1247.49</v>
      </c>
      <c r="G13" s="17">
        <f>D13-E13</f>
        <v>1247.49</v>
      </c>
      <c r="H13" s="17">
        <f>IF(D13=0,0,(E13/D13)*100)</f>
        <v>0</v>
      </c>
      <c r="I13" s="18"/>
    </row>
    <row r="14" spans="1:9" ht="75" x14ac:dyDescent="0.2">
      <c r="A14" s="14" t="s">
        <v>103</v>
      </c>
      <c r="B14" s="15" t="s">
        <v>104</v>
      </c>
      <c r="C14" s="16">
        <v>1016.283</v>
      </c>
      <c r="D14" s="16">
        <v>1016.283</v>
      </c>
      <c r="E14" s="16">
        <v>535.96204999999998</v>
      </c>
      <c r="F14" s="17">
        <f>C14-E14</f>
        <v>480.32095000000004</v>
      </c>
      <c r="G14" s="17">
        <f>D14-E14</f>
        <v>480.32095000000004</v>
      </c>
      <c r="H14" s="17">
        <f>IF(D14=0,0,(E14/D14)*100)</f>
        <v>52.737480603335875</v>
      </c>
      <c r="I14" s="18"/>
    </row>
    <row r="15" spans="1:9" ht="90" x14ac:dyDescent="0.2">
      <c r="A15" s="14" t="s">
        <v>105</v>
      </c>
      <c r="B15" s="15" t="s">
        <v>106</v>
      </c>
      <c r="C15" s="16">
        <v>38.652999999999999</v>
      </c>
      <c r="D15" s="16">
        <v>38.652999999999999</v>
      </c>
      <c r="E15" s="16">
        <v>38.652999999999999</v>
      </c>
      <c r="F15" s="17">
        <f>C15-E15</f>
        <v>0</v>
      </c>
      <c r="G15" s="17">
        <f>D15-E15</f>
        <v>0</v>
      </c>
      <c r="H15" s="17">
        <f>IF(D15=0,0,(E15/D15)*100)</f>
        <v>100</v>
      </c>
      <c r="I15" s="18"/>
    </row>
    <row r="16" spans="1:9" ht="30" x14ac:dyDescent="0.2">
      <c r="A16" s="14" t="s">
        <v>107</v>
      </c>
      <c r="B16" s="15" t="s">
        <v>108</v>
      </c>
      <c r="C16" s="16">
        <v>4125.1970000000001</v>
      </c>
      <c r="D16" s="16">
        <v>4125.1970000000001</v>
      </c>
      <c r="E16" s="16">
        <v>4125.1970000000001</v>
      </c>
      <c r="F16" s="17">
        <f>C16-E16</f>
        <v>0</v>
      </c>
      <c r="G16" s="17">
        <f>D16-E16</f>
        <v>0</v>
      </c>
      <c r="H16" s="17">
        <f>IF(D16=0,0,(E16/D16)*100)</f>
        <v>100</v>
      </c>
      <c r="I16" s="18"/>
    </row>
    <row r="17" spans="1:9" ht="30" x14ac:dyDescent="0.2">
      <c r="A17" s="14" t="s">
        <v>109</v>
      </c>
      <c r="B17" s="15" t="s">
        <v>110</v>
      </c>
      <c r="C17" s="16">
        <v>696.95600000000002</v>
      </c>
      <c r="D17" s="16">
        <v>696.95600000000002</v>
      </c>
      <c r="E17" s="16">
        <v>693.62653</v>
      </c>
      <c r="F17" s="17">
        <f>C17-E17</f>
        <v>3.3294700000000148</v>
      </c>
      <c r="G17" s="17">
        <f>D17-E17</f>
        <v>3.3294700000000148</v>
      </c>
      <c r="H17" s="17">
        <f>IF(D17=0,0,(E17/D17)*100)</f>
        <v>99.522284046625614</v>
      </c>
      <c r="I17" s="18"/>
    </row>
    <row r="18" spans="1:9" ht="15" x14ac:dyDescent="0.2">
      <c r="A18" s="14" t="s">
        <v>111</v>
      </c>
      <c r="B18" s="15" t="s">
        <v>112</v>
      </c>
      <c r="C18" s="16">
        <v>54</v>
      </c>
      <c r="D18" s="16">
        <v>54</v>
      </c>
      <c r="E18" s="16">
        <v>54</v>
      </c>
      <c r="F18" s="17">
        <f>C18-E18</f>
        <v>0</v>
      </c>
      <c r="G18" s="17">
        <f>D18-E18</f>
        <v>0</v>
      </c>
      <c r="H18" s="17">
        <f>IF(D18=0,0,(E18/D18)*100)</f>
        <v>100</v>
      </c>
      <c r="I18" s="18"/>
    </row>
    <row r="19" spans="1:9" ht="30" x14ac:dyDescent="0.2">
      <c r="A19" s="14" t="s">
        <v>113</v>
      </c>
      <c r="B19" s="15" t="s">
        <v>114</v>
      </c>
      <c r="C19" s="16">
        <v>60</v>
      </c>
      <c r="D19" s="16">
        <v>60</v>
      </c>
      <c r="E19" s="16">
        <v>0</v>
      </c>
      <c r="F19" s="17">
        <f>C19-E19</f>
        <v>60</v>
      </c>
      <c r="G19" s="17">
        <f>D19-E19</f>
        <v>60</v>
      </c>
      <c r="H19" s="17">
        <f>IF(D19=0,0,(E19/D19)*100)</f>
        <v>0</v>
      </c>
      <c r="I19" s="18"/>
    </row>
    <row r="20" spans="1:9" ht="30" x14ac:dyDescent="0.2">
      <c r="A20" s="14" t="s">
        <v>115</v>
      </c>
      <c r="B20" s="15" t="s">
        <v>116</v>
      </c>
      <c r="C20" s="16">
        <v>1.4339999999999999</v>
      </c>
      <c r="D20" s="16">
        <v>1.4339999999999999</v>
      </c>
      <c r="E20" s="16">
        <v>0</v>
      </c>
      <c r="F20" s="17">
        <f>C20-E20</f>
        <v>1.4339999999999999</v>
      </c>
      <c r="G20" s="17">
        <f>D20-E20</f>
        <v>1.4339999999999999</v>
      </c>
      <c r="H20" s="17">
        <f>IF(D20=0,0,(E20/D20)*100)</f>
        <v>0</v>
      </c>
      <c r="I20" s="18"/>
    </row>
    <row r="21" spans="1:9" ht="30" x14ac:dyDescent="0.2">
      <c r="A21" s="14" t="s">
        <v>117</v>
      </c>
      <c r="B21" s="15" t="s">
        <v>118</v>
      </c>
      <c r="C21" s="16">
        <v>30</v>
      </c>
      <c r="D21" s="16">
        <v>30</v>
      </c>
      <c r="E21" s="16">
        <v>0</v>
      </c>
      <c r="F21" s="17">
        <f>C21-E21</f>
        <v>30</v>
      </c>
      <c r="G21" s="17">
        <f>D21-E21</f>
        <v>30</v>
      </c>
      <c r="H21" s="17">
        <f>IF(D21=0,0,(E21/D21)*100)</f>
        <v>0</v>
      </c>
      <c r="I21" s="18"/>
    </row>
    <row r="22" spans="1:9" ht="30" x14ac:dyDescent="0.2">
      <c r="A22" s="14" t="s">
        <v>119</v>
      </c>
      <c r="B22" s="15" t="s">
        <v>120</v>
      </c>
      <c r="C22" s="16">
        <v>28.8</v>
      </c>
      <c r="D22" s="16">
        <v>28.8</v>
      </c>
      <c r="E22" s="16">
        <v>14</v>
      </c>
      <c r="F22" s="17">
        <f>C22-E22</f>
        <v>14.8</v>
      </c>
      <c r="G22" s="17">
        <f>D22-E22</f>
        <v>14.8</v>
      </c>
      <c r="H22" s="17">
        <f>IF(D22=0,0,(E22/D22)*100)</f>
        <v>48.611111111111107</v>
      </c>
      <c r="I22" s="18"/>
    </row>
    <row r="23" spans="1:9" ht="60" x14ac:dyDescent="0.2">
      <c r="A23" s="14" t="s">
        <v>121</v>
      </c>
      <c r="B23" s="15" t="s">
        <v>122</v>
      </c>
      <c r="C23" s="16">
        <v>0</v>
      </c>
      <c r="D23" s="16">
        <v>0</v>
      </c>
      <c r="E23" s="16">
        <v>0</v>
      </c>
      <c r="F23" s="17">
        <f>C23-E23</f>
        <v>0</v>
      </c>
      <c r="G23" s="17">
        <f>D23-E23</f>
        <v>0</v>
      </c>
      <c r="H23" s="17">
        <f>IF(D23=0,0,(E23/D23)*100)</f>
        <v>0</v>
      </c>
      <c r="I23" s="18"/>
    </row>
    <row r="24" spans="1:9" ht="75" x14ac:dyDescent="0.2">
      <c r="A24" s="14" t="s">
        <v>123</v>
      </c>
      <c r="B24" s="15" t="s">
        <v>124</v>
      </c>
      <c r="C24" s="16">
        <v>741.29200000000003</v>
      </c>
      <c r="D24" s="16">
        <v>620</v>
      </c>
      <c r="E24" s="16">
        <v>319.95940999999999</v>
      </c>
      <c r="F24" s="17">
        <f>C24-E24</f>
        <v>421.33259000000004</v>
      </c>
      <c r="G24" s="17">
        <f>D24-E24</f>
        <v>300.04059000000001</v>
      </c>
      <c r="H24" s="17">
        <f>IF(D24=0,0,(E24/D24)*100)</f>
        <v>51.606356451612903</v>
      </c>
      <c r="I24" s="18"/>
    </row>
    <row r="25" spans="1:9" ht="45" x14ac:dyDescent="0.2">
      <c r="A25" s="14" t="s">
        <v>125</v>
      </c>
      <c r="B25" s="15" t="s">
        <v>126</v>
      </c>
      <c r="C25" s="16">
        <v>684.375</v>
      </c>
      <c r="D25" s="16">
        <v>684.375</v>
      </c>
      <c r="E25" s="16">
        <v>671.72944999999993</v>
      </c>
      <c r="F25" s="17">
        <f>C25-E25</f>
        <v>12.645550000000071</v>
      </c>
      <c r="G25" s="17">
        <f>D25-E25</f>
        <v>12.645550000000071</v>
      </c>
      <c r="H25" s="17">
        <f>IF(D25=0,0,(E25/D25)*100)</f>
        <v>98.152248401826469</v>
      </c>
      <c r="I25" s="18"/>
    </row>
    <row r="26" spans="1:9" ht="30" x14ac:dyDescent="0.2">
      <c r="A26" s="14" t="s">
        <v>127</v>
      </c>
      <c r="B26" s="15" t="s">
        <v>128</v>
      </c>
      <c r="C26" s="16">
        <v>8832.9549999999999</v>
      </c>
      <c r="D26" s="16">
        <v>7214.4070000000002</v>
      </c>
      <c r="E26" s="16">
        <v>5412.3107500000006</v>
      </c>
      <c r="F26" s="17">
        <f>C26-E26</f>
        <v>3420.6442499999994</v>
      </c>
      <c r="G26" s="17">
        <f>D26-E26</f>
        <v>1802.0962499999996</v>
      </c>
      <c r="H26" s="17">
        <f>IF(D26=0,0,(E26/D26)*100)</f>
        <v>75.02086796600193</v>
      </c>
      <c r="I26" s="18"/>
    </row>
    <row r="27" spans="1:9" ht="30" x14ac:dyDescent="0.2">
      <c r="A27" s="14" t="s">
        <v>129</v>
      </c>
      <c r="B27" s="15" t="s">
        <v>130</v>
      </c>
      <c r="C27" s="16">
        <v>1127.078</v>
      </c>
      <c r="D27" s="16">
        <v>942.9</v>
      </c>
      <c r="E27" s="16">
        <v>370.96058000000005</v>
      </c>
      <c r="F27" s="17">
        <f>C27-E27</f>
        <v>756.11741999999992</v>
      </c>
      <c r="G27" s="17">
        <f>D27-E27</f>
        <v>571.93941999999993</v>
      </c>
      <c r="H27" s="17">
        <f>IF(D27=0,0,(E27/D27)*100)</f>
        <v>39.342515643228346</v>
      </c>
      <c r="I27" s="18"/>
    </row>
    <row r="28" spans="1:9" ht="30" x14ac:dyDescent="0.2">
      <c r="A28" s="14" t="s">
        <v>131</v>
      </c>
      <c r="B28" s="15" t="s">
        <v>132</v>
      </c>
      <c r="C28" s="16">
        <v>9796.4019999999982</v>
      </c>
      <c r="D28" s="16">
        <v>8088.5390000000007</v>
      </c>
      <c r="E28" s="16">
        <v>6229.1615199999997</v>
      </c>
      <c r="F28" s="17">
        <f>C28-E28</f>
        <v>3567.2404799999986</v>
      </c>
      <c r="G28" s="17">
        <f>D28-E28</f>
        <v>1859.377480000001</v>
      </c>
      <c r="H28" s="17">
        <f>IF(D28=0,0,(E28/D28)*100)</f>
        <v>77.012196145682168</v>
      </c>
      <c r="I28" s="18"/>
    </row>
    <row r="29" spans="1:9" ht="30" x14ac:dyDescent="0.2">
      <c r="A29" s="14" t="s">
        <v>133</v>
      </c>
      <c r="B29" s="15" t="s">
        <v>134</v>
      </c>
      <c r="C29" s="16">
        <v>186</v>
      </c>
      <c r="D29" s="16">
        <v>186</v>
      </c>
      <c r="E29" s="16">
        <v>186</v>
      </c>
      <c r="F29" s="17">
        <f>C29-E29</f>
        <v>0</v>
      </c>
      <c r="G29" s="17">
        <f>D29-E29</f>
        <v>0</v>
      </c>
      <c r="H29" s="17">
        <f>IF(D29=0,0,(E29/D29)*100)</f>
        <v>100</v>
      </c>
      <c r="I29" s="18"/>
    </row>
    <row r="30" spans="1:9" ht="45" x14ac:dyDescent="0.2">
      <c r="A30" s="14" t="s">
        <v>135</v>
      </c>
      <c r="B30" s="15" t="s">
        <v>136</v>
      </c>
      <c r="C30" s="16">
        <v>30150.078000000001</v>
      </c>
      <c r="D30" s="16">
        <v>30150.078000000001</v>
      </c>
      <c r="E30" s="16">
        <v>29991.314600000002</v>
      </c>
      <c r="F30" s="17">
        <f>C30-E30</f>
        <v>158.76339999999982</v>
      </c>
      <c r="G30" s="17">
        <f>D30-E30</f>
        <v>158.76339999999982</v>
      </c>
      <c r="H30" s="17">
        <f>IF(D30=0,0,(E30/D30)*100)</f>
        <v>99.473422921161273</v>
      </c>
      <c r="I30" s="18"/>
    </row>
    <row r="31" spans="1:9" ht="15" x14ac:dyDescent="0.2">
      <c r="A31" s="14" t="s">
        <v>137</v>
      </c>
      <c r="B31" s="15" t="s">
        <v>138</v>
      </c>
      <c r="C31" s="16">
        <v>27865.877</v>
      </c>
      <c r="D31" s="16">
        <v>26070.102999999999</v>
      </c>
      <c r="E31" s="16">
        <v>24900.443900000002</v>
      </c>
      <c r="F31" s="17">
        <f>C31-E31</f>
        <v>2965.4330999999984</v>
      </c>
      <c r="G31" s="17">
        <f>D31-E31</f>
        <v>1169.6590999999971</v>
      </c>
      <c r="H31" s="17">
        <f>IF(D31=0,0,(E31/D31)*100)</f>
        <v>95.513408213231855</v>
      </c>
      <c r="I31" s="18"/>
    </row>
    <row r="32" spans="1:9" ht="15" x14ac:dyDescent="0.2">
      <c r="A32" s="14" t="s">
        <v>139</v>
      </c>
      <c r="B32" s="15" t="s">
        <v>140</v>
      </c>
      <c r="C32" s="16">
        <v>399.99599999999998</v>
      </c>
      <c r="D32" s="16">
        <v>399.99599999999998</v>
      </c>
      <c r="E32" s="16">
        <v>198.999</v>
      </c>
      <c r="F32" s="17">
        <f>C32-E32</f>
        <v>200.99699999999999</v>
      </c>
      <c r="G32" s="17">
        <f>D32-E32</f>
        <v>200.99699999999999</v>
      </c>
      <c r="H32" s="17">
        <f>IF(D32=0,0,(E32/D32)*100)</f>
        <v>49.750247502475027</v>
      </c>
      <c r="I32" s="18"/>
    </row>
    <row r="33" spans="1:9" ht="30" x14ac:dyDescent="0.2">
      <c r="A33" s="14" t="s">
        <v>141</v>
      </c>
      <c r="B33" s="15" t="s">
        <v>142</v>
      </c>
      <c r="C33" s="16">
        <v>47.988</v>
      </c>
      <c r="D33" s="16">
        <v>47.988</v>
      </c>
      <c r="E33" s="16">
        <v>47.988</v>
      </c>
      <c r="F33" s="17">
        <f>C33-E33</f>
        <v>0</v>
      </c>
      <c r="G33" s="17">
        <f>D33-E33</f>
        <v>0</v>
      </c>
      <c r="H33" s="17">
        <f>IF(D33=0,0,(E33/D33)*100)</f>
        <v>100</v>
      </c>
      <c r="I33" s="18"/>
    </row>
    <row r="34" spans="1:9" ht="15" x14ac:dyDescent="0.2">
      <c r="A34" s="14" t="s">
        <v>143</v>
      </c>
      <c r="B34" s="15" t="s">
        <v>144</v>
      </c>
      <c r="C34" s="16">
        <v>4167.99</v>
      </c>
      <c r="D34" s="16">
        <v>3491.6109999999999</v>
      </c>
      <c r="E34" s="16">
        <v>2433.6606400000001</v>
      </c>
      <c r="F34" s="17">
        <f>C34-E34</f>
        <v>1734.3293599999997</v>
      </c>
      <c r="G34" s="17">
        <f>D34-E34</f>
        <v>1057.9503599999998</v>
      </c>
      <c r="H34" s="17">
        <f>IF(D34=0,0,(E34/D34)*100)</f>
        <v>69.700222619300959</v>
      </c>
      <c r="I34" s="18"/>
    </row>
    <row r="35" spans="1:9" ht="30" x14ac:dyDescent="0.2">
      <c r="A35" s="14" t="s">
        <v>145</v>
      </c>
      <c r="B35" s="15" t="s">
        <v>146</v>
      </c>
      <c r="C35" s="16">
        <v>300</v>
      </c>
      <c r="D35" s="16">
        <v>300</v>
      </c>
      <c r="E35" s="16">
        <v>0</v>
      </c>
      <c r="F35" s="17">
        <f>C35-E35</f>
        <v>300</v>
      </c>
      <c r="G35" s="17">
        <f>D35-E35</f>
        <v>300</v>
      </c>
      <c r="H35" s="17">
        <f>IF(D35=0,0,(E35/D35)*100)</f>
        <v>0</v>
      </c>
      <c r="I35" s="18"/>
    </row>
    <row r="36" spans="1:9" ht="30" x14ac:dyDescent="0.2">
      <c r="A36" s="14" t="s">
        <v>147</v>
      </c>
      <c r="B36" s="15" t="s">
        <v>148</v>
      </c>
      <c r="C36" s="16">
        <v>6680.5119999999997</v>
      </c>
      <c r="D36" s="16">
        <v>5643.665</v>
      </c>
      <c r="E36" s="16">
        <v>4762.2447400000001</v>
      </c>
      <c r="F36" s="17">
        <f>C36-E36</f>
        <v>1918.2672599999996</v>
      </c>
      <c r="G36" s="17">
        <f>D36-E36</f>
        <v>881.42025999999987</v>
      </c>
      <c r="H36" s="17">
        <f>IF(D36=0,0,(E36/D36)*100)</f>
        <v>84.382130052014077</v>
      </c>
      <c r="I36" s="18"/>
    </row>
    <row r="37" spans="1:9" ht="15" x14ac:dyDescent="0.2">
      <c r="A37" s="14" t="s">
        <v>149</v>
      </c>
      <c r="B37" s="15" t="s">
        <v>150</v>
      </c>
      <c r="C37" s="16">
        <v>187.5</v>
      </c>
      <c r="D37" s="16">
        <v>187.5</v>
      </c>
      <c r="E37" s="16">
        <v>87.5</v>
      </c>
      <c r="F37" s="17">
        <f>C37-E37</f>
        <v>100</v>
      </c>
      <c r="G37" s="17">
        <f>D37-E37</f>
        <v>100</v>
      </c>
      <c r="H37" s="17">
        <f>IF(D37=0,0,(E37/D37)*100)</f>
        <v>46.666666666666664</v>
      </c>
      <c r="I37" s="18"/>
    </row>
    <row r="38" spans="1:9" ht="15" x14ac:dyDescent="0.2">
      <c r="A38" s="14" t="s">
        <v>151</v>
      </c>
      <c r="B38" s="15" t="s">
        <v>152</v>
      </c>
      <c r="C38" s="16">
        <v>271.46600000000001</v>
      </c>
      <c r="D38" s="16">
        <v>229.60599999999999</v>
      </c>
      <c r="E38" s="16">
        <v>196.63800000000001</v>
      </c>
      <c r="F38" s="17">
        <f>C38-E38</f>
        <v>74.828000000000003</v>
      </c>
      <c r="G38" s="17">
        <f>D38-E38</f>
        <v>32.967999999999989</v>
      </c>
      <c r="H38" s="17">
        <f>IF(D38=0,0,(E38/D38)*100)</f>
        <v>85.641490204959808</v>
      </c>
      <c r="I38" s="18"/>
    </row>
    <row r="39" spans="1:9" ht="15" x14ac:dyDescent="0.2">
      <c r="A39" s="14" t="s">
        <v>153</v>
      </c>
      <c r="B39" s="15" t="s">
        <v>154</v>
      </c>
      <c r="C39" s="16">
        <v>1000</v>
      </c>
      <c r="D39" s="16">
        <v>1000</v>
      </c>
      <c r="E39" s="16">
        <v>1000</v>
      </c>
      <c r="F39" s="17">
        <f>C39-E39</f>
        <v>0</v>
      </c>
      <c r="G39" s="17">
        <f>D39-E39</f>
        <v>0</v>
      </c>
      <c r="H39" s="17">
        <f>IF(D39=0,0,(E39/D39)*100)</f>
        <v>100</v>
      </c>
      <c r="I39" s="18"/>
    </row>
    <row r="40" spans="1:9" ht="45" x14ac:dyDescent="0.2">
      <c r="A40" s="14" t="s">
        <v>155</v>
      </c>
      <c r="B40" s="15" t="s">
        <v>156</v>
      </c>
      <c r="C40" s="16">
        <v>886.51200000000006</v>
      </c>
      <c r="D40" s="16">
        <v>886.51200000000006</v>
      </c>
      <c r="E40" s="16">
        <v>886.36900000000003</v>
      </c>
      <c r="F40" s="17">
        <f>C40-E40</f>
        <v>0.1430000000000291</v>
      </c>
      <c r="G40" s="17">
        <f>D40-E40</f>
        <v>0.1430000000000291</v>
      </c>
      <c r="H40" s="17">
        <f>IF(D40=0,0,(E40/D40)*100)</f>
        <v>99.98386936668652</v>
      </c>
      <c r="I40" s="18"/>
    </row>
    <row r="41" spans="1:9" ht="45" x14ac:dyDescent="0.2">
      <c r="A41" s="14" t="s">
        <v>157</v>
      </c>
      <c r="B41" s="15" t="s">
        <v>158</v>
      </c>
      <c r="C41" s="16">
        <v>1172.2570000000001</v>
      </c>
      <c r="D41" s="16">
        <v>1000.005</v>
      </c>
      <c r="E41" s="16">
        <v>754.18309999999997</v>
      </c>
      <c r="F41" s="17">
        <f>C41-E41</f>
        <v>418.07390000000009</v>
      </c>
      <c r="G41" s="17">
        <f>D41-E41</f>
        <v>245.82190000000003</v>
      </c>
      <c r="H41" s="17">
        <f>IF(D41=0,0,(E41/D41)*100)</f>
        <v>75.417932910335452</v>
      </c>
      <c r="I41" s="18"/>
    </row>
    <row r="42" spans="1:9" ht="45" x14ac:dyDescent="0.2">
      <c r="A42" s="14" t="s">
        <v>159</v>
      </c>
      <c r="B42" s="15" t="s">
        <v>158</v>
      </c>
      <c r="C42" s="16">
        <v>5500.1560000000009</v>
      </c>
      <c r="D42" s="16">
        <v>4764.335</v>
      </c>
      <c r="E42" s="16">
        <v>3476.7903299999998</v>
      </c>
      <c r="F42" s="17">
        <f>C42-E42</f>
        <v>2023.365670000001</v>
      </c>
      <c r="G42" s="17">
        <f>D42-E42</f>
        <v>1287.5446700000002</v>
      </c>
      <c r="H42" s="17">
        <f>IF(D42=0,0,(E42/D42)*100)</f>
        <v>72.975353958107476</v>
      </c>
      <c r="I42" s="18"/>
    </row>
    <row r="43" spans="1:9" ht="15" x14ac:dyDescent="0.2">
      <c r="A43" s="14" t="s">
        <v>160</v>
      </c>
      <c r="B43" s="15" t="s">
        <v>138</v>
      </c>
      <c r="C43" s="16">
        <v>99.698000000000008</v>
      </c>
      <c r="D43" s="16">
        <v>99.698000000000008</v>
      </c>
      <c r="E43" s="16">
        <v>99.698000000000008</v>
      </c>
      <c r="F43" s="17">
        <f>C43-E43</f>
        <v>0</v>
      </c>
      <c r="G43" s="17">
        <f>D43-E43</f>
        <v>0</v>
      </c>
      <c r="H43" s="17">
        <f>IF(D43=0,0,(E43/D43)*100)</f>
        <v>100</v>
      </c>
      <c r="I43" s="18"/>
    </row>
    <row r="44" spans="1:9" ht="45" x14ac:dyDescent="0.2">
      <c r="A44" s="14" t="s">
        <v>161</v>
      </c>
      <c r="B44" s="15" t="s">
        <v>158</v>
      </c>
      <c r="C44" s="16">
        <v>2169.373</v>
      </c>
      <c r="D44" s="16">
        <v>1811.7339999999999</v>
      </c>
      <c r="E44" s="16">
        <v>1472.8210600000004</v>
      </c>
      <c r="F44" s="17">
        <f>C44-E44</f>
        <v>696.5519399999996</v>
      </c>
      <c r="G44" s="17">
        <f>D44-E44</f>
        <v>338.91293999999948</v>
      </c>
      <c r="H44" s="17">
        <f>IF(D44=0,0,(E44/D44)*100)</f>
        <v>81.293449259107604</v>
      </c>
      <c r="I44" s="18"/>
    </row>
    <row r="45" spans="1:9" ht="15" x14ac:dyDescent="0.2">
      <c r="A45" s="14" t="s">
        <v>162</v>
      </c>
      <c r="B45" s="15" t="s">
        <v>163</v>
      </c>
      <c r="C45" s="16">
        <v>100</v>
      </c>
      <c r="D45" s="16">
        <v>100</v>
      </c>
      <c r="E45" s="16">
        <v>0</v>
      </c>
      <c r="F45" s="17">
        <f>C45-E45</f>
        <v>100</v>
      </c>
      <c r="G45" s="17">
        <f>D45-E45</f>
        <v>100</v>
      </c>
      <c r="H45" s="17">
        <f>IF(D45=0,0,(E45/D45)*100)</f>
        <v>0</v>
      </c>
      <c r="I45" s="18"/>
    </row>
    <row r="46" spans="1:9" ht="14.25" x14ac:dyDescent="0.2">
      <c r="A46" s="24" t="s">
        <v>164</v>
      </c>
      <c r="B46" s="25" t="s">
        <v>165</v>
      </c>
      <c r="C46" s="26">
        <v>218195.40900000007</v>
      </c>
      <c r="D46" s="26">
        <v>188578.81500000009</v>
      </c>
      <c r="E46" s="26">
        <v>159969.12100000001</v>
      </c>
      <c r="F46" s="26">
        <f>C46-E46</f>
        <v>58226.288000000059</v>
      </c>
      <c r="G46" s="26">
        <f>D46-E46</f>
        <v>28609.694000000076</v>
      </c>
      <c r="H46" s="26">
        <f>IF(D46=0,0,(E46/D46)*100)</f>
        <v>84.828786839073061</v>
      </c>
      <c r="I46" s="18"/>
    </row>
    <row r="47" spans="1:9" ht="15" x14ac:dyDescent="0.25">
      <c r="A47" s="19"/>
      <c r="B47" s="20"/>
      <c r="C47" s="21"/>
      <c r="D47" s="21"/>
      <c r="E47" s="21"/>
      <c r="F47" s="21"/>
      <c r="G47" s="21"/>
      <c r="H47" s="21"/>
    </row>
    <row r="48" spans="1:9" x14ac:dyDescent="0.2">
      <c r="A48" s="22"/>
      <c r="B48" s="23"/>
      <c r="C48" s="18"/>
      <c r="D48" s="18"/>
      <c r="E48" s="18"/>
      <c r="F48" s="18"/>
      <c r="G48" s="18"/>
      <c r="H48" s="18"/>
    </row>
    <row r="56" hidden="1" x14ac:dyDescent="0.2"/>
  </sheetData>
  <mergeCells count="4">
    <mergeCell ref="A2:H2"/>
    <mergeCell ref="A3:H3"/>
    <mergeCell ref="A4:H4"/>
    <mergeCell ref="A5:H5"/>
  </mergeCells>
  <conditionalFormatting sqref="A9:A46">
    <cfRule type="expression" dxfId="47" priority="25" stopIfTrue="1">
      <formula>#REF!=1</formula>
    </cfRule>
    <cfRule type="expression" dxfId="46" priority="26" stopIfTrue="1">
      <formula>#REF!=2</formula>
    </cfRule>
    <cfRule type="expression" dxfId="45" priority="27" stopIfTrue="1">
      <formula>#REF!=3</formula>
    </cfRule>
  </conditionalFormatting>
  <conditionalFormatting sqref="B9:B46">
    <cfRule type="expression" dxfId="44" priority="28" stopIfTrue="1">
      <formula>#REF!=1</formula>
    </cfRule>
    <cfRule type="expression" dxfId="43" priority="29" stopIfTrue="1">
      <formula>#REF!=2</formula>
    </cfRule>
    <cfRule type="expression" dxfId="42" priority="30" stopIfTrue="1">
      <formula>#REF!=3</formula>
    </cfRule>
  </conditionalFormatting>
  <conditionalFormatting sqref="C9:C46">
    <cfRule type="expression" dxfId="41" priority="31" stopIfTrue="1">
      <formula>#REF!=1</formula>
    </cfRule>
    <cfRule type="expression" dxfId="40" priority="32" stopIfTrue="1">
      <formula>#REF!=2</formula>
    </cfRule>
    <cfRule type="expression" dxfId="39" priority="33" stopIfTrue="1">
      <formula>#REF!=3</formula>
    </cfRule>
  </conditionalFormatting>
  <conditionalFormatting sqref="D9:D46">
    <cfRule type="expression" dxfId="38" priority="34" stopIfTrue="1">
      <formula>#REF!=1</formula>
    </cfRule>
    <cfRule type="expression" dxfId="37" priority="35" stopIfTrue="1">
      <formula>#REF!=2</formula>
    </cfRule>
    <cfRule type="expression" dxfId="36" priority="36" stopIfTrue="1">
      <formula>#REF!=3</formula>
    </cfRule>
  </conditionalFormatting>
  <conditionalFormatting sqref="E9:E46">
    <cfRule type="expression" dxfId="35" priority="37" stopIfTrue="1">
      <formula>#REF!=1</formula>
    </cfRule>
    <cfRule type="expression" dxfId="34" priority="38" stopIfTrue="1">
      <formula>#REF!=2</formula>
    </cfRule>
    <cfRule type="expression" dxfId="33" priority="39" stopIfTrue="1">
      <formula>#REF!=3</formula>
    </cfRule>
  </conditionalFormatting>
  <conditionalFormatting sqref="F9:F46">
    <cfRule type="expression" dxfId="32" priority="40" stopIfTrue="1">
      <formula>#REF!=1</formula>
    </cfRule>
    <cfRule type="expression" dxfId="31" priority="41" stopIfTrue="1">
      <formula>#REF!=2</formula>
    </cfRule>
    <cfRule type="expression" dxfId="30" priority="42" stopIfTrue="1">
      <formula>#REF!=3</formula>
    </cfRule>
  </conditionalFormatting>
  <conditionalFormatting sqref="G9:G46">
    <cfRule type="expression" dxfId="29" priority="43" stopIfTrue="1">
      <formula>#REF!=1</formula>
    </cfRule>
    <cfRule type="expression" dxfId="28" priority="44" stopIfTrue="1">
      <formula>#REF!=2</formula>
    </cfRule>
    <cfRule type="expression" dxfId="27" priority="45" stopIfTrue="1">
      <formula>#REF!=3</formula>
    </cfRule>
  </conditionalFormatting>
  <conditionalFormatting sqref="H9:H46">
    <cfRule type="expression" dxfId="26" priority="46" stopIfTrue="1">
      <formula>#REF!=1</formula>
    </cfRule>
    <cfRule type="expression" dxfId="25" priority="47" stopIfTrue="1">
      <formula>#REF!=2</formula>
    </cfRule>
    <cfRule type="expression" dxfId="24" priority="48" stopIfTrue="1">
      <formula>#REF!=3</formula>
    </cfRule>
  </conditionalFormatting>
  <conditionalFormatting sqref="A48:A57">
    <cfRule type="expression" dxfId="23" priority="1" stopIfTrue="1">
      <formula>#REF!=1</formula>
    </cfRule>
    <cfRule type="expression" dxfId="22" priority="2" stopIfTrue="1">
      <formula>#REF!=2</formula>
    </cfRule>
    <cfRule type="expression" dxfId="21" priority="3" stopIfTrue="1">
      <formula>#REF!=3</formula>
    </cfRule>
  </conditionalFormatting>
  <conditionalFormatting sqref="B48:B57">
    <cfRule type="expression" dxfId="20" priority="4" stopIfTrue="1">
      <formula>#REF!=1</formula>
    </cfRule>
    <cfRule type="expression" dxfId="19" priority="5" stopIfTrue="1">
      <formula>#REF!=2</formula>
    </cfRule>
    <cfRule type="expression" dxfId="18" priority="6" stopIfTrue="1">
      <formula>#REF!=3</formula>
    </cfRule>
  </conditionalFormatting>
  <conditionalFormatting sqref="C48:C57">
    <cfRule type="expression" dxfId="17" priority="7" stopIfTrue="1">
      <formula>#REF!=1</formula>
    </cfRule>
    <cfRule type="expression" dxfId="16" priority="8" stopIfTrue="1">
      <formula>#REF!=2</formula>
    </cfRule>
    <cfRule type="expression" dxfId="15" priority="9" stopIfTrue="1">
      <formula>#REF!=3</formula>
    </cfRule>
  </conditionalFormatting>
  <conditionalFormatting sqref="D48:D57">
    <cfRule type="expression" dxfId="14" priority="10" stopIfTrue="1">
      <formula>#REF!=1</formula>
    </cfRule>
    <cfRule type="expression" dxfId="13" priority="11" stopIfTrue="1">
      <formula>#REF!=2</formula>
    </cfRule>
    <cfRule type="expression" dxfId="12" priority="12" stopIfTrue="1">
      <formula>#REF!=3</formula>
    </cfRule>
  </conditionalFormatting>
  <conditionalFormatting sqref="E48:E57">
    <cfRule type="expression" dxfId="11" priority="13" stopIfTrue="1">
      <formula>#REF!=1</formula>
    </cfRule>
    <cfRule type="expression" dxfId="10" priority="14" stopIfTrue="1">
      <formula>#REF!=2</formula>
    </cfRule>
    <cfRule type="expression" dxfId="9" priority="15" stopIfTrue="1">
      <formula>#REF!=3</formula>
    </cfRule>
  </conditionalFormatting>
  <conditionalFormatting sqref="F48:F57">
    <cfRule type="expression" dxfId="8" priority="16" stopIfTrue="1">
      <formula>#REF!=1</formula>
    </cfRule>
    <cfRule type="expression" dxfId="7" priority="17" stopIfTrue="1">
      <formula>#REF!=2</formula>
    </cfRule>
    <cfRule type="expression" dxfId="6" priority="18" stopIfTrue="1">
      <formula>#REF!=3</formula>
    </cfRule>
  </conditionalFormatting>
  <conditionalFormatting sqref="G48:G57">
    <cfRule type="expression" dxfId="5" priority="19" stopIfTrue="1">
      <formula>#REF!=1</formula>
    </cfRule>
    <cfRule type="expression" dxfId="4" priority="20" stopIfTrue="1">
      <formula>#REF!=2</formula>
    </cfRule>
    <cfRule type="expression" dxfId="3" priority="21" stopIfTrue="1">
      <formula>#REF!=3</formula>
    </cfRule>
  </conditionalFormatting>
  <conditionalFormatting sqref="H48:H57">
    <cfRule type="expression" dxfId="2" priority="22" stopIfTrue="1">
      <formula>#REF!=1</formula>
    </cfRule>
    <cfRule type="expression" dxfId="1" priority="23" stopIfTrue="1">
      <formula>#REF!=2</formula>
    </cfRule>
    <cfRule type="expression" dxfId="0" priority="24" stopIfTrue="1">
      <formula>#REF!=3</formula>
    </cfRule>
  </conditionalFormatting>
  <pageMargins left="0.32" right="0.33" top="0.39370078740157499" bottom="0.39370078740157499" header="0" footer="0"/>
  <pageSetup paperSize="9" scale="64" fitToHeight="50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доходи</vt:lpstr>
      <vt:lpstr>видатки</vt:lpstr>
      <vt:lpstr>видатки!Заголовки_для_печати</vt:lpstr>
      <vt:lpstr>доходи!Заголовки_для_печати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2024-11-01T11:51:26Z</cp:lastPrinted>
  <dcterms:created xsi:type="dcterms:W3CDTF">2024-11-01T11:31:12Z</dcterms:created>
  <dcterms:modified xsi:type="dcterms:W3CDTF">2024-11-01T11:55:16Z</dcterms:modified>
</cp:coreProperties>
</file>